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Meghan\Desktop\"/>
    </mc:Choice>
  </mc:AlternateContent>
  <xr:revisionPtr revIDLastSave="0" documentId="8_{5728EE4A-CAF5-46F1-BA0A-A234F64B2CAE}" xr6:coauthVersionLast="47" xr6:coauthVersionMax="47" xr10:uidLastSave="{00000000-0000-0000-0000-000000000000}"/>
  <bookViews>
    <workbookView xWindow="-110" yWindow="-110" windowWidth="25820" windowHeight="15500" xr2:uid="{00000000-000D-0000-FFFF-FFFF00000000}"/>
  </bookViews>
  <sheets>
    <sheet name="Sep 03 .present widr&amp;inj" sheetId="4" r:id="rId1"/>
  </sheets>
  <definedNames>
    <definedName name="_xlnm.Print_Area" localSheetId="0">'Sep 03 .present widr&amp;inj'!$A$1:$M$474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65" i="4" l="1"/>
  <c r="I1065" i="4"/>
  <c r="H1065" i="4"/>
  <c r="C1065" i="4"/>
  <c r="I1064" i="4" l="1"/>
  <c r="C1064" i="4"/>
  <c r="I1063" i="4" l="1"/>
  <c r="C1063" i="4"/>
  <c r="I1062" i="4" l="1"/>
  <c r="C1062" i="4"/>
  <c r="I1061" i="4" l="1"/>
  <c r="C1061" i="4"/>
  <c r="I1060" i="4" l="1"/>
  <c r="C1060" i="4"/>
  <c r="I1059" i="4" l="1"/>
  <c r="C1059" i="4"/>
  <c r="I1058" i="4" l="1"/>
  <c r="C1058" i="4"/>
  <c r="I1057" i="4" l="1"/>
  <c r="C1057" i="4"/>
  <c r="I1056" i="4" l="1"/>
  <c r="C1056" i="4"/>
  <c r="I1055" i="4"/>
  <c r="C1055" i="4"/>
  <c r="I1054" i="4" l="1"/>
  <c r="C1054" i="4"/>
  <c r="I1053" i="4" l="1"/>
  <c r="C1053" i="4"/>
  <c r="I1052" i="4" l="1"/>
  <c r="C1052" i="4"/>
  <c r="I1051" i="4" l="1"/>
  <c r="C1051" i="4"/>
  <c r="I1050" i="4" l="1"/>
  <c r="C1050" i="4"/>
  <c r="I1049" i="4" l="1"/>
  <c r="C1049" i="4"/>
  <c r="I1048" i="4" l="1"/>
  <c r="C1048" i="4"/>
  <c r="I1047" i="4" l="1"/>
  <c r="C1047" i="4"/>
  <c r="I1046" i="4" l="1"/>
  <c r="C1046" i="4"/>
  <c r="I1045" i="4" l="1"/>
  <c r="C1045" i="4"/>
  <c r="I1044" i="4" l="1"/>
  <c r="C1044" i="4"/>
  <c r="I1043" i="4" l="1"/>
  <c r="C1043" i="4"/>
  <c r="I1042" i="4" l="1"/>
  <c r="C1042" i="4"/>
  <c r="I1041" i="4"/>
  <c r="C1041" i="4"/>
  <c r="I1040" i="4" l="1"/>
  <c r="C1040" i="4"/>
  <c r="I1039" i="4" l="1"/>
  <c r="C1039" i="4"/>
  <c r="I1038" i="4" l="1"/>
  <c r="C1038" i="4"/>
  <c r="I1037" i="4" l="1"/>
  <c r="C1037" i="4"/>
  <c r="I1036" i="4"/>
  <c r="C1036" i="4"/>
  <c r="I1035" i="4"/>
  <c r="C1035" i="4"/>
  <c r="I1034" i="4"/>
  <c r="C1034" i="4"/>
  <c r="I1033" i="4" l="1"/>
  <c r="C1033" i="4"/>
  <c r="I1032" i="4"/>
  <c r="C1032" i="4"/>
  <c r="I1031" i="4" l="1"/>
  <c r="C1031" i="4"/>
  <c r="I1030" i="4"/>
  <c r="C1030" i="4"/>
  <c r="I1029" i="4" l="1"/>
  <c r="C1029" i="4"/>
  <c r="I1028" i="4" l="1"/>
  <c r="C1028" i="4"/>
  <c r="I1027" i="4"/>
  <c r="C1027" i="4"/>
  <c r="I1026" i="4" l="1"/>
  <c r="C1026" i="4"/>
  <c r="I1025" i="4" l="1"/>
  <c r="C1025" i="4"/>
  <c r="I1024" i="4" l="1"/>
  <c r="C1024" i="4"/>
  <c r="I1023" i="4"/>
  <c r="C1023" i="4"/>
  <c r="I1022" i="4"/>
  <c r="C1022" i="4"/>
  <c r="I1021" i="4" l="1"/>
  <c r="C1021" i="4"/>
  <c r="I1020" i="4" l="1"/>
  <c r="C1020" i="4"/>
  <c r="I1019" i="4"/>
  <c r="C1019" i="4"/>
  <c r="I1018" i="4"/>
  <c r="C1018" i="4"/>
  <c r="I1017" i="4" l="1"/>
  <c r="C1017" i="4"/>
  <c r="I1016" i="4" l="1"/>
  <c r="C1016" i="4"/>
  <c r="C1015" i="4" l="1"/>
  <c r="I1015" i="4"/>
  <c r="I1014" i="4" l="1"/>
  <c r="C1014" i="4"/>
  <c r="I1013" i="4" l="1"/>
  <c r="C1013" i="4"/>
  <c r="I1012" i="4" l="1"/>
  <c r="C1012" i="4"/>
  <c r="I1011" i="4" l="1"/>
  <c r="C1011" i="4"/>
  <c r="I1010" i="4" l="1"/>
  <c r="C1010" i="4"/>
  <c r="I1009" i="4" l="1"/>
  <c r="C1009" i="4"/>
  <c r="I1008" i="4" l="1"/>
  <c r="C1008" i="4"/>
  <c r="I1007" i="4" l="1"/>
  <c r="C1007" i="4"/>
  <c r="I1006" i="4" l="1"/>
  <c r="C1006" i="4"/>
  <c r="I1005" i="4" l="1"/>
  <c r="C1005" i="4"/>
  <c r="I1004" i="4" l="1"/>
  <c r="C1004" i="4"/>
  <c r="I1003" i="4"/>
  <c r="C1003" i="4"/>
  <c r="I1002" i="4"/>
  <c r="C1002" i="4"/>
  <c r="I1001" i="4" l="1"/>
  <c r="C1001" i="4"/>
  <c r="I1000" i="4" l="1"/>
  <c r="C1000" i="4"/>
  <c r="I999" i="4" l="1"/>
  <c r="C999" i="4"/>
  <c r="I998" i="4" l="1"/>
  <c r="C998" i="4"/>
  <c r="I997" i="4" l="1"/>
  <c r="C997" i="4"/>
  <c r="I996" i="4" l="1"/>
  <c r="C996" i="4"/>
  <c r="I995" i="4" l="1"/>
  <c r="C995" i="4"/>
  <c r="I994" i="4" l="1"/>
  <c r="C994" i="4"/>
  <c r="I993" i="4" l="1"/>
  <c r="C993" i="4"/>
  <c r="I992" i="4" l="1"/>
  <c r="C992" i="4"/>
  <c r="I991" i="4" l="1"/>
  <c r="C991" i="4"/>
  <c r="I990" i="4"/>
  <c r="C990" i="4"/>
  <c r="I989" i="4" l="1"/>
  <c r="C989" i="4"/>
  <c r="C988" i="4" l="1"/>
  <c r="I988" i="4"/>
  <c r="I987" i="4" l="1"/>
  <c r="I986" i="4"/>
  <c r="C986" i="4"/>
  <c r="I985" i="4"/>
  <c r="C985" i="4"/>
  <c r="I984" i="4"/>
  <c r="C984" i="4"/>
  <c r="I983" i="4" l="1"/>
  <c r="C983" i="4"/>
  <c r="I982" i="4" l="1"/>
  <c r="C982" i="4"/>
  <c r="I981" i="4"/>
  <c r="C981" i="4"/>
  <c r="I980" i="4" l="1"/>
  <c r="C980" i="4"/>
  <c r="I979" i="4" l="1"/>
  <c r="C979" i="4"/>
  <c r="I978" i="4" l="1"/>
  <c r="C978" i="4"/>
  <c r="I977" i="4" l="1"/>
  <c r="C977" i="4"/>
  <c r="I976" i="4" l="1"/>
  <c r="C976" i="4"/>
  <c r="I975" i="4" l="1"/>
  <c r="C975" i="4"/>
  <c r="I974" i="4" l="1"/>
  <c r="C974" i="4"/>
  <c r="I973" i="4" l="1"/>
  <c r="C973" i="4"/>
  <c r="I972" i="4" l="1"/>
  <c r="C972" i="4"/>
  <c r="I971" i="4" l="1"/>
  <c r="C971" i="4"/>
  <c r="I970" i="4" l="1"/>
  <c r="C970" i="4"/>
  <c r="I969" i="4" l="1"/>
  <c r="C969" i="4"/>
  <c r="I967" i="4" l="1"/>
  <c r="I968" i="4"/>
  <c r="C951" i="4"/>
  <c r="C952" i="4"/>
  <c r="C953" i="4"/>
  <c r="C954" i="4"/>
  <c r="C955" i="4"/>
  <c r="C956" i="4"/>
  <c r="C957" i="4"/>
  <c r="C958" i="4"/>
  <c r="C959" i="4"/>
  <c r="C960" i="4"/>
  <c r="C961" i="4"/>
  <c r="C962" i="4"/>
  <c r="C963" i="4"/>
  <c r="C964" i="4"/>
  <c r="C965" i="4"/>
  <c r="C966" i="4"/>
  <c r="C967" i="4"/>
  <c r="C968" i="4"/>
  <c r="I966" i="4" l="1"/>
  <c r="I965" i="4" l="1"/>
  <c r="I964" i="4" l="1"/>
  <c r="I963" i="4" l="1"/>
  <c r="I962" i="4" l="1"/>
  <c r="I961" i="4" l="1"/>
  <c r="I960" i="4" l="1"/>
  <c r="I959" i="4" l="1"/>
  <c r="I958" i="4" l="1"/>
  <c r="I957" i="4"/>
  <c r="I956" i="4" l="1"/>
  <c r="I955" i="4" l="1"/>
  <c r="I954" i="4" l="1"/>
  <c r="I953" i="4" l="1"/>
  <c r="I952" i="4" l="1"/>
  <c r="I951" i="4" l="1"/>
  <c r="I950" i="4" l="1"/>
  <c r="C950" i="4"/>
  <c r="I949" i="4" l="1"/>
  <c r="C949" i="4"/>
  <c r="I948" i="4" l="1"/>
  <c r="C948" i="4"/>
  <c r="I947" i="4" l="1"/>
  <c r="C947" i="4"/>
  <c r="I946" i="4" l="1"/>
  <c r="C946" i="4"/>
  <c r="I945" i="4" l="1"/>
  <c r="C945" i="4"/>
  <c r="I944" i="4" l="1"/>
  <c r="C944" i="4"/>
  <c r="I943" i="4" l="1"/>
  <c r="C943" i="4"/>
  <c r="C942" i="4" l="1"/>
  <c r="I942" i="4"/>
  <c r="I941" i="4" l="1"/>
  <c r="C941" i="4"/>
  <c r="C940" i="4" l="1"/>
  <c r="I940" i="4"/>
  <c r="I939" i="4" l="1"/>
  <c r="C939" i="4"/>
  <c r="I938" i="4" l="1"/>
  <c r="C938" i="4"/>
  <c r="I937" i="4"/>
  <c r="C937" i="4"/>
  <c r="I936" i="4"/>
  <c r="C936" i="4"/>
  <c r="I935" i="4"/>
  <c r="C935" i="4"/>
  <c r="I934" i="4"/>
  <c r="C934" i="4"/>
  <c r="I933" i="4"/>
  <c r="C933" i="4"/>
  <c r="C932" i="4"/>
  <c r="I932" i="4"/>
  <c r="C931" i="4"/>
  <c r="I931" i="4"/>
  <c r="I930" i="4"/>
  <c r="C930" i="4"/>
  <c r="I929" i="4"/>
  <c r="C929" i="4"/>
  <c r="I928" i="4"/>
  <c r="C928" i="4"/>
  <c r="I927" i="4"/>
  <c r="C927" i="4"/>
  <c r="C926" i="4"/>
  <c r="I926" i="4"/>
  <c r="I925" i="4"/>
  <c r="C925" i="4"/>
  <c r="I924" i="4"/>
  <c r="C924" i="4"/>
  <c r="I923" i="4"/>
  <c r="C923" i="4"/>
  <c r="I922" i="4"/>
  <c r="C922" i="4"/>
  <c r="I921" i="4"/>
  <c r="C921" i="4"/>
  <c r="C920" i="4"/>
  <c r="I920" i="4"/>
  <c r="I919" i="4"/>
  <c r="C919" i="4"/>
  <c r="I918" i="4"/>
  <c r="C918" i="4"/>
  <c r="C917" i="4"/>
  <c r="I917" i="4"/>
  <c r="I916" i="4"/>
  <c r="C916" i="4"/>
  <c r="I915" i="4"/>
  <c r="C915" i="4"/>
  <c r="I914" i="4"/>
  <c r="C914" i="4"/>
  <c r="I913" i="4"/>
  <c r="C913" i="4"/>
  <c r="I912" i="4"/>
  <c r="C912" i="4"/>
  <c r="I911" i="4"/>
  <c r="C911" i="4"/>
  <c r="I910" i="4"/>
  <c r="C910" i="4"/>
  <c r="I909" i="4"/>
  <c r="C909" i="4"/>
  <c r="I908" i="4"/>
  <c r="C908" i="4"/>
  <c r="I907" i="4"/>
  <c r="C907" i="4"/>
  <c r="I906" i="4"/>
  <c r="C906" i="4"/>
  <c r="I905" i="4"/>
  <c r="C905" i="4"/>
  <c r="I904" i="4"/>
  <c r="C904" i="4"/>
  <c r="I903" i="4"/>
  <c r="C903" i="4"/>
  <c r="I902" i="4"/>
  <c r="C902" i="4"/>
  <c r="I901" i="4"/>
  <c r="C901" i="4"/>
  <c r="C900" i="4"/>
  <c r="I900" i="4"/>
  <c r="I899" i="4"/>
  <c r="C899" i="4"/>
  <c r="I898" i="4"/>
  <c r="C898" i="4"/>
  <c r="I897" i="4"/>
  <c r="C897" i="4"/>
  <c r="I896" i="4"/>
  <c r="C896" i="4"/>
  <c r="I895" i="4"/>
  <c r="C894" i="4"/>
  <c r="I894" i="4"/>
  <c r="I893" i="4"/>
  <c r="C893" i="4"/>
  <c r="I892" i="4"/>
  <c r="C892" i="4"/>
  <c r="C891" i="4"/>
  <c r="I891" i="4"/>
  <c r="C890" i="4"/>
  <c r="I890" i="4"/>
  <c r="I889" i="4"/>
  <c r="C889" i="4"/>
  <c r="I888" i="4"/>
  <c r="C888" i="4"/>
  <c r="I887" i="4"/>
  <c r="C887" i="4"/>
  <c r="I886" i="4"/>
  <c r="C886" i="4"/>
  <c r="I885" i="4"/>
  <c r="C885" i="4"/>
  <c r="C884" i="4"/>
  <c r="C883" i="4"/>
  <c r="I884" i="4"/>
  <c r="I883" i="4"/>
  <c r="I882" i="4"/>
  <c r="C882" i="4"/>
  <c r="I881" i="4"/>
  <c r="C881" i="4"/>
  <c r="I880" i="4"/>
  <c r="C880" i="4"/>
  <c r="C879" i="4"/>
  <c r="I879" i="4"/>
  <c r="I878" i="4"/>
  <c r="C878" i="4"/>
  <c r="C877" i="4"/>
  <c r="I877" i="4"/>
  <c r="C876" i="4"/>
  <c r="I876" i="4"/>
  <c r="I875" i="4"/>
  <c r="C875" i="4"/>
  <c r="I874" i="4"/>
  <c r="C874" i="4"/>
  <c r="I873" i="4"/>
  <c r="C873" i="4"/>
  <c r="C872" i="4"/>
  <c r="I872" i="4"/>
  <c r="I871" i="4"/>
  <c r="C871" i="4"/>
  <c r="I870" i="4"/>
  <c r="C870" i="4"/>
  <c r="C869" i="4"/>
  <c r="I869" i="4"/>
  <c r="I868" i="4"/>
  <c r="C868" i="4"/>
  <c r="C867" i="4"/>
  <c r="I867" i="4"/>
  <c r="C866" i="4"/>
  <c r="I866" i="4"/>
  <c r="C865" i="4"/>
  <c r="I865" i="4"/>
  <c r="I864" i="4"/>
  <c r="C863" i="4"/>
  <c r="I863" i="4"/>
  <c r="I862" i="4"/>
  <c r="C862" i="4"/>
  <c r="I861" i="4"/>
  <c r="I860" i="4"/>
  <c r="C860" i="4"/>
  <c r="I859" i="4"/>
  <c r="C859" i="4"/>
  <c r="C858" i="4"/>
  <c r="I858" i="4"/>
  <c r="I857" i="4"/>
  <c r="C857" i="4"/>
  <c r="C856" i="4"/>
  <c r="I856" i="4"/>
  <c r="C855" i="4"/>
  <c r="I855" i="4"/>
  <c r="C854" i="4"/>
  <c r="I854" i="4"/>
  <c r="I853" i="4"/>
  <c r="C853" i="4"/>
  <c r="I852" i="4"/>
  <c r="C852" i="4"/>
  <c r="C851" i="4"/>
  <c r="I851" i="4"/>
  <c r="C850" i="4"/>
  <c r="I850" i="4"/>
  <c r="I849" i="4"/>
  <c r="C848" i="4"/>
  <c r="I848" i="4"/>
  <c r="C847" i="4"/>
  <c r="I847" i="4"/>
  <c r="I846" i="4"/>
  <c r="C846" i="4"/>
  <c r="I845" i="4"/>
  <c r="C845" i="4"/>
  <c r="I844" i="4"/>
  <c r="C844" i="4"/>
  <c r="C843" i="4"/>
  <c r="I843" i="4"/>
  <c r="C842" i="4"/>
  <c r="I842" i="4"/>
  <c r="C841" i="4"/>
  <c r="I841" i="4"/>
  <c r="C840" i="4"/>
  <c r="I840" i="4"/>
  <c r="I839" i="4"/>
  <c r="C839" i="4"/>
  <c r="C838" i="4"/>
  <c r="I838" i="4"/>
  <c r="I837" i="4"/>
  <c r="C837" i="4"/>
  <c r="I836" i="4"/>
  <c r="C836" i="4"/>
  <c r="C835" i="4"/>
  <c r="I835" i="4"/>
  <c r="I834" i="4"/>
  <c r="C834" i="4"/>
  <c r="I833" i="4"/>
  <c r="C833" i="4"/>
  <c r="I832" i="4"/>
  <c r="C832" i="4"/>
  <c r="C831" i="4"/>
  <c r="I831" i="4"/>
  <c r="I830" i="4"/>
  <c r="C830" i="4"/>
  <c r="I829" i="4"/>
  <c r="C829" i="4"/>
  <c r="I828" i="4"/>
  <c r="H828" i="4"/>
  <c r="K828" i="4" s="1"/>
  <c r="C828" i="4"/>
  <c r="I826" i="4"/>
  <c r="I825" i="4"/>
  <c r="H825" i="4"/>
  <c r="H826" i="4" s="1"/>
  <c r="K826" i="4" s="1"/>
  <c r="C826" i="4"/>
  <c r="C825" i="4"/>
  <c r="I823" i="4"/>
  <c r="I822" i="4"/>
  <c r="C822" i="4"/>
  <c r="I821" i="4"/>
  <c r="C821" i="4"/>
  <c r="I820" i="4"/>
  <c r="C820" i="4"/>
  <c r="I819" i="4"/>
  <c r="C819" i="4"/>
  <c r="I818" i="4"/>
  <c r="C818" i="4"/>
  <c r="I817" i="4"/>
  <c r="C817" i="4"/>
  <c r="I816" i="4"/>
  <c r="C816" i="4"/>
  <c r="I815" i="4"/>
  <c r="C815" i="4"/>
  <c r="I814" i="4"/>
  <c r="C814" i="4"/>
  <c r="I813" i="4"/>
  <c r="C813" i="4"/>
  <c r="I812" i="4"/>
  <c r="C812" i="4"/>
  <c r="I811" i="4"/>
  <c r="C811" i="4"/>
  <c r="I810" i="4"/>
  <c r="C810" i="4"/>
  <c r="I809" i="4"/>
  <c r="C809" i="4"/>
  <c r="I808" i="4"/>
  <c r="I807" i="4"/>
  <c r="I804" i="4"/>
  <c r="I805" i="4"/>
  <c r="I806" i="4"/>
  <c r="C807" i="4"/>
  <c r="C806" i="4"/>
  <c r="H805" i="4"/>
  <c r="H806" i="4" s="1"/>
  <c r="C805" i="4"/>
  <c r="I803" i="4"/>
  <c r="H803" i="4"/>
  <c r="K803" i="4" s="1"/>
  <c r="C802" i="4"/>
  <c r="I801" i="4"/>
  <c r="I800" i="4"/>
  <c r="C800" i="4"/>
  <c r="I799" i="4"/>
  <c r="H799" i="4"/>
  <c r="K798" i="4"/>
  <c r="I798" i="4"/>
  <c r="K797" i="4"/>
  <c r="I797" i="4"/>
  <c r="I796" i="4"/>
  <c r="I795" i="4"/>
  <c r="I794" i="4"/>
  <c r="I793" i="4"/>
  <c r="C793" i="4"/>
  <c r="I792" i="4"/>
  <c r="C792" i="4"/>
  <c r="I791" i="4"/>
  <c r="C791" i="4"/>
  <c r="I790" i="4"/>
  <c r="C790" i="4"/>
  <c r="I789" i="4"/>
  <c r="C789" i="4"/>
  <c r="I788" i="4"/>
  <c r="C788" i="4"/>
  <c r="C787" i="4"/>
  <c r="I787" i="4"/>
  <c r="I786" i="4"/>
  <c r="C786" i="4"/>
  <c r="I785" i="4"/>
  <c r="C785" i="4"/>
  <c r="I784" i="4"/>
  <c r="C784" i="4"/>
  <c r="I783" i="4"/>
  <c r="C783" i="4"/>
  <c r="C782" i="4"/>
  <c r="I782" i="4"/>
  <c r="I781" i="4"/>
  <c r="C781" i="4"/>
  <c r="I780" i="4"/>
  <c r="H780" i="4"/>
  <c r="H781" i="4" s="1"/>
  <c r="K781" i="4" s="1"/>
  <c r="C780" i="4"/>
  <c r="K779" i="4"/>
  <c r="I779" i="4"/>
  <c r="K778" i="4"/>
  <c r="I778" i="4"/>
  <c r="C779" i="4"/>
  <c r="C778" i="4"/>
  <c r="I777" i="4"/>
  <c r="C777" i="4"/>
  <c r="I776" i="4"/>
  <c r="C776" i="4"/>
  <c r="I775" i="4"/>
  <c r="C775" i="4"/>
  <c r="I774" i="4"/>
  <c r="C774" i="4"/>
  <c r="I773" i="4"/>
  <c r="I772" i="4"/>
  <c r="C773" i="4"/>
  <c r="C772" i="4"/>
  <c r="I771" i="4"/>
  <c r="C771" i="4"/>
  <c r="I770" i="4"/>
  <c r="C770" i="4"/>
  <c r="C769" i="4"/>
  <c r="I769" i="4"/>
  <c r="I768" i="4"/>
  <c r="C768" i="4"/>
  <c r="I767" i="4"/>
  <c r="I766" i="4"/>
  <c r="C766" i="4"/>
  <c r="I765" i="4"/>
  <c r="C765" i="4"/>
  <c r="I764" i="4"/>
  <c r="C764" i="4"/>
  <c r="I763" i="4"/>
  <c r="C763" i="4"/>
  <c r="I762" i="4"/>
  <c r="C762" i="4"/>
  <c r="I761" i="4"/>
  <c r="C761" i="4"/>
  <c r="I760" i="4"/>
  <c r="C760" i="4"/>
  <c r="I759" i="4"/>
  <c r="C759" i="4"/>
  <c r="I758" i="4"/>
  <c r="C758" i="4"/>
  <c r="C757" i="4"/>
  <c r="I757" i="4"/>
  <c r="C756" i="4"/>
  <c r="I756" i="4"/>
  <c r="I755" i="4"/>
  <c r="C755" i="4"/>
  <c r="I754" i="4"/>
  <c r="C754" i="4"/>
  <c r="I753" i="4"/>
  <c r="C753" i="4"/>
  <c r="I752" i="4"/>
  <c r="I751" i="4"/>
  <c r="C752" i="4"/>
  <c r="C751" i="4"/>
  <c r="C750" i="4"/>
  <c r="I750" i="4"/>
  <c r="I749" i="4"/>
  <c r="C749" i="4"/>
  <c r="I748" i="4"/>
  <c r="I747" i="4"/>
  <c r="C747" i="4"/>
  <c r="I746" i="4"/>
  <c r="C746" i="4"/>
  <c r="I745" i="4"/>
  <c r="C745" i="4"/>
  <c r="I744" i="4"/>
  <c r="C744" i="4"/>
  <c r="I743" i="4"/>
  <c r="C743" i="4"/>
  <c r="I742" i="4"/>
  <c r="C742" i="4"/>
  <c r="I741" i="4"/>
  <c r="C741" i="4"/>
  <c r="I740" i="4"/>
  <c r="C740" i="4"/>
  <c r="I739" i="4"/>
  <c r="C739" i="4"/>
  <c r="I738" i="4"/>
  <c r="C738" i="4"/>
  <c r="I737" i="4"/>
  <c r="C737" i="4"/>
  <c r="I736" i="4"/>
  <c r="C736" i="4"/>
  <c r="C735" i="4"/>
  <c r="I735" i="4"/>
  <c r="I734" i="4"/>
  <c r="C733" i="4"/>
  <c r="I733" i="4"/>
  <c r="I732" i="4"/>
  <c r="C732" i="4"/>
  <c r="I731" i="4"/>
  <c r="C731" i="4"/>
  <c r="I730" i="4"/>
  <c r="C730" i="4"/>
  <c r="I729" i="4"/>
  <c r="C729" i="4"/>
  <c r="I728" i="4"/>
  <c r="C728" i="4"/>
  <c r="C727" i="4"/>
  <c r="I727" i="4"/>
  <c r="I726" i="4"/>
  <c r="C726" i="4"/>
  <c r="C725" i="4"/>
  <c r="I725" i="4"/>
  <c r="I724" i="4"/>
  <c r="C724" i="4"/>
  <c r="I723" i="4"/>
  <c r="C723" i="4"/>
  <c r="I722" i="4"/>
  <c r="C722" i="4"/>
  <c r="I721" i="4"/>
  <c r="C721" i="4"/>
  <c r="I720" i="4"/>
  <c r="C720" i="4"/>
  <c r="I719" i="4"/>
  <c r="C719" i="4"/>
  <c r="I718" i="4"/>
  <c r="C718" i="4"/>
  <c r="C717" i="4"/>
  <c r="I717" i="4"/>
  <c r="I716" i="4"/>
  <c r="C716" i="4"/>
  <c r="C715" i="4"/>
  <c r="I715" i="4"/>
  <c r="I714" i="4"/>
  <c r="C714" i="4"/>
  <c r="C713" i="4"/>
  <c r="I713" i="4"/>
  <c r="C712" i="4"/>
  <c r="I712" i="4"/>
  <c r="I711" i="4"/>
  <c r="C711" i="4"/>
  <c r="I710" i="4"/>
  <c r="C710" i="4"/>
  <c r="I709" i="4"/>
  <c r="C709" i="4"/>
  <c r="I708" i="4"/>
  <c r="C708" i="4"/>
  <c r="I707" i="4"/>
  <c r="C707" i="4"/>
  <c r="I706" i="4"/>
  <c r="C706" i="4"/>
  <c r="I705" i="4"/>
  <c r="C705" i="4"/>
  <c r="I704" i="4"/>
  <c r="C704" i="4"/>
  <c r="C703" i="4"/>
  <c r="I703" i="4"/>
  <c r="I702" i="4"/>
  <c r="C702" i="4"/>
  <c r="I701" i="4"/>
  <c r="C701" i="4"/>
  <c r="I700" i="4"/>
  <c r="C700" i="4"/>
  <c r="C699" i="4"/>
  <c r="I699" i="4"/>
  <c r="I698" i="4"/>
  <c r="C698" i="4"/>
  <c r="C697" i="4"/>
  <c r="I697" i="4"/>
  <c r="I696" i="4"/>
  <c r="C696" i="4"/>
  <c r="I695" i="4"/>
  <c r="C695" i="4"/>
  <c r="I694" i="4"/>
  <c r="C694" i="4"/>
  <c r="I693" i="4"/>
  <c r="C693" i="4"/>
  <c r="I692" i="4"/>
  <c r="C692" i="4"/>
  <c r="I691" i="4"/>
  <c r="C691" i="4"/>
  <c r="I690" i="4"/>
  <c r="C690" i="4"/>
  <c r="C689" i="4"/>
  <c r="I689" i="4"/>
  <c r="C688" i="4"/>
  <c r="I688" i="4"/>
  <c r="I687" i="4"/>
  <c r="C687" i="4"/>
  <c r="C682" i="4"/>
  <c r="I686" i="4"/>
  <c r="C686" i="4"/>
  <c r="I685" i="4"/>
  <c r="C685" i="4"/>
  <c r="I684" i="4"/>
  <c r="C684" i="4"/>
  <c r="I683" i="4"/>
  <c r="C683" i="4"/>
  <c r="I682" i="4"/>
  <c r="H682" i="4"/>
  <c r="H683" i="4" s="1"/>
  <c r="K683" i="4" s="1"/>
  <c r="C681" i="4"/>
  <c r="I680" i="4"/>
  <c r="C680" i="4"/>
  <c r="I679" i="4"/>
  <c r="C679" i="4"/>
  <c r="I678" i="4"/>
  <c r="C678" i="4"/>
  <c r="I677" i="4"/>
  <c r="C677" i="4"/>
  <c r="I676" i="4"/>
  <c r="C676" i="4"/>
  <c r="I675" i="4"/>
  <c r="C675" i="4"/>
  <c r="I674" i="4"/>
  <c r="C674" i="4"/>
  <c r="I673" i="4"/>
  <c r="C673" i="4"/>
  <c r="I672" i="4"/>
  <c r="C672" i="4"/>
  <c r="I671" i="4"/>
  <c r="C671" i="4"/>
  <c r="I670" i="4"/>
  <c r="C670" i="4"/>
  <c r="C669" i="4"/>
  <c r="I669" i="4"/>
  <c r="C668" i="4"/>
  <c r="I668" i="4"/>
  <c r="C667" i="4"/>
  <c r="I667" i="4"/>
  <c r="C666" i="4"/>
  <c r="I666" i="4"/>
  <c r="C665" i="4"/>
  <c r="I665" i="4"/>
  <c r="C664" i="4"/>
  <c r="I664" i="4"/>
  <c r="I663" i="4"/>
  <c r="C663" i="4"/>
  <c r="C662" i="4"/>
  <c r="I662" i="4"/>
  <c r="I661" i="4"/>
  <c r="C661" i="4"/>
  <c r="I660" i="4"/>
  <c r="C660" i="4"/>
  <c r="C659" i="4"/>
  <c r="I659" i="4"/>
  <c r="C658" i="4"/>
  <c r="I658" i="4"/>
  <c r="C657" i="4"/>
  <c r="I657" i="4"/>
  <c r="C656" i="4"/>
  <c r="I656" i="4"/>
  <c r="I655" i="4"/>
  <c r="C655" i="4"/>
  <c r="I654" i="4"/>
  <c r="C654" i="4"/>
  <c r="I653" i="4"/>
  <c r="C653" i="4"/>
  <c r="I652" i="4"/>
  <c r="C652" i="4"/>
  <c r="I651" i="4"/>
  <c r="C651" i="4"/>
  <c r="I650" i="4"/>
  <c r="C650" i="4"/>
  <c r="I649" i="4"/>
  <c r="C649" i="4"/>
  <c r="I648" i="4"/>
  <c r="C648" i="4"/>
  <c r="I647" i="4"/>
  <c r="I643" i="4"/>
  <c r="H643" i="4"/>
  <c r="H644" i="4" s="1"/>
  <c r="H645" i="4" s="1"/>
  <c r="H646" i="4" s="1"/>
  <c r="I642" i="4"/>
  <c r="I641" i="4"/>
  <c r="I640" i="4"/>
  <c r="C639" i="4"/>
  <c r="I639" i="4"/>
  <c r="I638" i="4"/>
  <c r="C638" i="4"/>
  <c r="I637" i="4"/>
  <c r="C637" i="4"/>
  <c r="I636" i="4"/>
  <c r="C636" i="4"/>
  <c r="I635" i="4"/>
  <c r="C635" i="4"/>
  <c r="I634" i="4"/>
  <c r="C634" i="4"/>
  <c r="I633" i="4"/>
  <c r="C633" i="4"/>
  <c r="I632" i="4"/>
  <c r="C632" i="4"/>
  <c r="I631" i="4"/>
  <c r="C631" i="4"/>
  <c r="I630" i="4"/>
  <c r="C630" i="4"/>
  <c r="I629" i="4"/>
  <c r="C629" i="4"/>
  <c r="I628" i="4"/>
  <c r="C628" i="4"/>
  <c r="I627" i="4"/>
  <c r="C627" i="4"/>
  <c r="I626" i="4"/>
  <c r="C626" i="4"/>
  <c r="I625" i="4"/>
  <c r="C625" i="4"/>
  <c r="I624" i="4"/>
  <c r="C624" i="4"/>
  <c r="I623" i="4"/>
  <c r="C623" i="4"/>
  <c r="I622" i="4"/>
  <c r="C622" i="4"/>
  <c r="I621" i="4"/>
  <c r="C621" i="4"/>
  <c r="I620" i="4"/>
  <c r="C620" i="4"/>
  <c r="I619" i="4"/>
  <c r="C619" i="4"/>
  <c r="I618" i="4"/>
  <c r="C618" i="4"/>
  <c r="C617" i="4"/>
  <c r="I617" i="4"/>
  <c r="I616" i="4"/>
  <c r="C616" i="4"/>
  <c r="I615" i="4"/>
  <c r="C615" i="4"/>
  <c r="I614" i="4"/>
  <c r="C614" i="4"/>
  <c r="I613" i="4"/>
  <c r="C613" i="4"/>
  <c r="I612" i="4"/>
  <c r="C612" i="4"/>
  <c r="I611" i="4"/>
  <c r="C611" i="4"/>
  <c r="I610" i="4"/>
  <c r="C610" i="4"/>
  <c r="I609" i="4"/>
  <c r="C609" i="4"/>
  <c r="I608" i="4"/>
  <c r="C608" i="4"/>
  <c r="C607" i="4"/>
  <c r="I607" i="4"/>
  <c r="I606" i="4"/>
  <c r="C606" i="4"/>
  <c r="I605" i="4"/>
  <c r="I604" i="4"/>
  <c r="C605" i="4"/>
  <c r="C604" i="4"/>
  <c r="I603" i="4"/>
  <c r="C603" i="4"/>
  <c r="I602" i="4"/>
  <c r="C602" i="4"/>
  <c r="I601" i="4"/>
  <c r="C601" i="4"/>
  <c r="I599" i="4"/>
  <c r="I600" i="4"/>
  <c r="C599" i="4"/>
  <c r="C600" i="4"/>
  <c r="I598" i="4"/>
  <c r="C598" i="4"/>
  <c r="I597" i="4"/>
  <c r="C597" i="4"/>
  <c r="I596" i="4"/>
  <c r="C596" i="4"/>
  <c r="C595" i="4"/>
  <c r="I595" i="4"/>
  <c r="I594" i="4"/>
  <c r="C594" i="4"/>
  <c r="I593" i="4"/>
  <c r="C593" i="4"/>
  <c r="I592" i="4"/>
  <c r="C592" i="4"/>
  <c r="I591" i="4"/>
  <c r="C591" i="4"/>
  <c r="C590" i="4"/>
  <c r="I590" i="4"/>
  <c r="I589" i="4"/>
  <c r="C589" i="4"/>
  <c r="I588" i="4"/>
  <c r="C588" i="4"/>
  <c r="I587" i="4"/>
  <c r="C587" i="4"/>
  <c r="I586" i="4"/>
  <c r="C586" i="4"/>
  <c r="I585" i="4"/>
  <c r="C585" i="4"/>
  <c r="I584" i="4"/>
  <c r="C584" i="4"/>
  <c r="C583" i="4"/>
  <c r="I583" i="4"/>
  <c r="I582" i="4"/>
  <c r="C582" i="4"/>
  <c r="I581" i="4"/>
  <c r="C581" i="4"/>
  <c r="I580" i="4"/>
  <c r="C580" i="4"/>
  <c r="I579" i="4"/>
  <c r="C579" i="4"/>
  <c r="I578" i="4"/>
  <c r="C578" i="4"/>
  <c r="C577" i="4"/>
  <c r="I577" i="4"/>
  <c r="I576" i="4"/>
  <c r="C576" i="4"/>
  <c r="I575" i="4"/>
  <c r="C575" i="4"/>
  <c r="I574" i="4"/>
  <c r="C574" i="4"/>
  <c r="I573" i="4"/>
  <c r="C573" i="4"/>
  <c r="I572" i="4"/>
  <c r="C572" i="4"/>
  <c r="I571" i="4"/>
  <c r="C571" i="4"/>
  <c r="I570" i="4"/>
  <c r="C570" i="4"/>
  <c r="I569" i="4"/>
  <c r="C569" i="4"/>
  <c r="I568" i="4"/>
  <c r="C568" i="4"/>
  <c r="I567" i="4"/>
  <c r="C567" i="4"/>
  <c r="I566" i="4"/>
  <c r="C566" i="4"/>
  <c r="I565" i="4"/>
  <c r="C565" i="4"/>
  <c r="I564" i="4"/>
  <c r="C564" i="4"/>
  <c r="I563" i="4"/>
  <c r="C563" i="4"/>
  <c r="I562" i="4"/>
  <c r="C562" i="4"/>
  <c r="C561" i="4"/>
  <c r="I561" i="4"/>
  <c r="I560" i="4"/>
  <c r="C560" i="4"/>
  <c r="I559" i="4"/>
  <c r="C559" i="4"/>
  <c r="I558" i="4"/>
  <c r="C558" i="4"/>
  <c r="I557" i="4"/>
  <c r="C557" i="4"/>
  <c r="I556" i="4"/>
  <c r="C556" i="4"/>
  <c r="I555" i="4"/>
  <c r="C555" i="4"/>
  <c r="I554" i="4"/>
  <c r="C554" i="4"/>
  <c r="I553" i="4"/>
  <c r="C553" i="4"/>
  <c r="I552" i="4"/>
  <c r="C552" i="4"/>
  <c r="I551" i="4"/>
  <c r="C551" i="4"/>
  <c r="I550" i="4"/>
  <c r="C550" i="4"/>
  <c r="I549" i="4"/>
  <c r="C549" i="4"/>
  <c r="I548" i="4"/>
  <c r="C548" i="4"/>
  <c r="I547" i="4"/>
  <c r="C547" i="4"/>
  <c r="I546" i="4"/>
  <c r="C546" i="4"/>
  <c r="I539" i="4"/>
  <c r="I540" i="4"/>
  <c r="I541" i="4"/>
  <c r="I542" i="4"/>
  <c r="I543" i="4"/>
  <c r="I544" i="4"/>
  <c r="I545" i="4"/>
  <c r="C541" i="4"/>
  <c r="C542" i="4"/>
  <c r="C543" i="4"/>
  <c r="C544" i="4"/>
  <c r="C545" i="4"/>
  <c r="C540" i="4"/>
  <c r="C539" i="4"/>
  <c r="I538" i="4"/>
  <c r="C538" i="4"/>
  <c r="C537" i="4"/>
  <c r="I537" i="4"/>
  <c r="I536" i="4"/>
  <c r="C536" i="4"/>
  <c r="I535" i="4"/>
  <c r="C535" i="4"/>
  <c r="I534" i="4"/>
  <c r="C534" i="4"/>
  <c r="I533" i="4"/>
  <c r="C533" i="4"/>
  <c r="I532" i="4"/>
  <c r="C532" i="4"/>
  <c r="I531" i="4"/>
  <c r="C531" i="4"/>
  <c r="I530" i="4"/>
  <c r="C530" i="4"/>
  <c r="I529" i="4"/>
  <c r="C529" i="4"/>
  <c r="I528" i="4"/>
  <c r="C528" i="4"/>
  <c r="I527" i="4"/>
  <c r="C527" i="4"/>
  <c r="C526" i="4"/>
  <c r="I526" i="4"/>
  <c r="I525" i="4"/>
  <c r="H525" i="4"/>
  <c r="C525" i="4"/>
  <c r="K524" i="4"/>
  <c r="C524" i="4"/>
  <c r="C523" i="4"/>
  <c r="I523" i="4"/>
  <c r="I522" i="4"/>
  <c r="C522" i="4"/>
  <c r="I521" i="4"/>
  <c r="C521" i="4"/>
  <c r="I520" i="4"/>
  <c r="C520" i="4"/>
  <c r="I519" i="4"/>
  <c r="C519" i="4"/>
  <c r="I518" i="4"/>
  <c r="C518" i="4"/>
  <c r="C517" i="4"/>
  <c r="I517" i="4"/>
  <c r="I516" i="4"/>
  <c r="C516" i="4"/>
  <c r="I515" i="4"/>
  <c r="C515" i="4"/>
  <c r="I514" i="4"/>
  <c r="C514" i="4"/>
  <c r="I513" i="4"/>
  <c r="C513" i="4"/>
  <c r="I512" i="4"/>
  <c r="C512" i="4"/>
  <c r="I511" i="4"/>
  <c r="C511" i="4"/>
  <c r="I510" i="4"/>
  <c r="C510" i="4"/>
  <c r="I509" i="4"/>
  <c r="C509" i="4"/>
  <c r="I508" i="4"/>
  <c r="C508" i="4"/>
  <c r="I507" i="4"/>
  <c r="C507" i="4"/>
  <c r="I506" i="4"/>
  <c r="C506" i="4"/>
  <c r="I505" i="4"/>
  <c r="C505" i="4"/>
  <c r="I504" i="4"/>
  <c r="C504" i="4"/>
  <c r="I503" i="4"/>
  <c r="C503" i="4"/>
  <c r="I502" i="4"/>
  <c r="C502" i="4"/>
  <c r="I501" i="4"/>
  <c r="C501" i="4"/>
  <c r="I500" i="4"/>
  <c r="C500" i="4"/>
  <c r="I499" i="4"/>
  <c r="C499" i="4"/>
  <c r="I498" i="4"/>
  <c r="C498" i="4"/>
  <c r="I497" i="4"/>
  <c r="C497" i="4"/>
  <c r="I496" i="4"/>
  <c r="C496" i="4"/>
  <c r="C495" i="4"/>
  <c r="I495" i="4"/>
  <c r="I494" i="4"/>
  <c r="C494" i="4"/>
  <c r="I493" i="4"/>
  <c r="C493" i="4"/>
  <c r="I492" i="4"/>
  <c r="C492" i="4"/>
  <c r="I491" i="4"/>
  <c r="C491" i="4"/>
  <c r="I490" i="4"/>
  <c r="C490" i="4"/>
  <c r="I488" i="4"/>
  <c r="I489" i="4"/>
  <c r="C488" i="4"/>
  <c r="C489" i="4"/>
  <c r="I487" i="4"/>
  <c r="C487" i="4"/>
  <c r="I486" i="4"/>
  <c r="C486" i="4"/>
  <c r="I485" i="4"/>
  <c r="C485" i="4"/>
  <c r="I484" i="4"/>
  <c r="C484" i="4"/>
  <c r="I483" i="4"/>
  <c r="C483" i="4"/>
  <c r="I482" i="4"/>
  <c r="C482" i="4"/>
  <c r="I481" i="4"/>
  <c r="C481" i="4"/>
  <c r="I480" i="4"/>
  <c r="C480" i="4"/>
  <c r="I479" i="4"/>
  <c r="C479" i="4"/>
  <c r="I478" i="4"/>
  <c r="C478" i="4"/>
  <c r="I477" i="4"/>
  <c r="C477" i="4"/>
  <c r="I476" i="4"/>
  <c r="C476" i="4"/>
  <c r="I475" i="4"/>
  <c r="C475" i="4"/>
  <c r="I474" i="4"/>
  <c r="C474" i="4"/>
  <c r="C473" i="4"/>
  <c r="C472" i="4"/>
  <c r="C471" i="4"/>
  <c r="C470" i="4"/>
  <c r="C469" i="4"/>
  <c r="C468" i="4"/>
  <c r="G384" i="4"/>
  <c r="H383" i="4"/>
  <c r="K383" i="4" s="1"/>
  <c r="K382" i="4"/>
  <c r="H179" i="4"/>
  <c r="H180" i="4" s="1"/>
  <c r="H181" i="4" s="1"/>
  <c r="H182" i="4" s="1"/>
  <c r="H183" i="4" s="1"/>
  <c r="H184" i="4" s="1"/>
  <c r="H185" i="4" s="1"/>
  <c r="J178" i="4"/>
  <c r="J179" i="4" s="1"/>
  <c r="J180" i="4" s="1"/>
  <c r="H37" i="4"/>
  <c r="H38" i="4" s="1"/>
  <c r="H39" i="4" s="1"/>
  <c r="H40" i="4" s="1"/>
  <c r="H41" i="4" s="1"/>
  <c r="H42" i="4" s="1"/>
  <c r="H43" i="4" s="1"/>
  <c r="H44" i="4" s="1"/>
  <c r="H45" i="4" s="1"/>
  <c r="H46" i="4" s="1"/>
  <c r="H47" i="4" s="1"/>
  <c r="H48" i="4" s="1"/>
  <c r="H49" i="4" s="1"/>
  <c r="H50" i="4" s="1"/>
  <c r="H51" i="4" s="1"/>
  <c r="H52" i="4" s="1"/>
  <c r="H53" i="4" s="1"/>
  <c r="H54" i="4" s="1"/>
  <c r="H55" i="4" s="1"/>
  <c r="H56" i="4" s="1"/>
  <c r="H57" i="4" s="1"/>
  <c r="H58" i="4" s="1"/>
  <c r="H59" i="4" s="1"/>
  <c r="H60" i="4" s="1"/>
  <c r="H61" i="4" s="1"/>
  <c r="H62" i="4" s="1"/>
  <c r="H63" i="4" s="1"/>
  <c r="H64" i="4" s="1"/>
  <c r="H65" i="4" s="1"/>
  <c r="H66" i="4" s="1"/>
  <c r="H67" i="4" s="1"/>
  <c r="H68" i="4" s="1"/>
  <c r="H69" i="4" s="1"/>
  <c r="H70" i="4" s="1"/>
  <c r="H71" i="4" s="1"/>
  <c r="H72" i="4" s="1"/>
  <c r="H73" i="4" s="1"/>
  <c r="H74" i="4" s="1"/>
  <c r="H75" i="4" s="1"/>
  <c r="H76" i="4" s="1"/>
  <c r="H77" i="4" s="1"/>
  <c r="H78" i="4" s="1"/>
  <c r="H79" i="4" s="1"/>
  <c r="H80" i="4" s="1"/>
  <c r="H81" i="4" s="1"/>
  <c r="H82" i="4" s="1"/>
  <c r="H83" i="4" s="1"/>
  <c r="H84" i="4" s="1"/>
  <c r="H85" i="4" s="1"/>
  <c r="H86" i="4" s="1"/>
  <c r="H87" i="4" s="1"/>
  <c r="H88" i="4" s="1"/>
  <c r="H89" i="4" s="1"/>
  <c r="H90" i="4" s="1"/>
  <c r="H91" i="4" s="1"/>
  <c r="H92" i="4" s="1"/>
  <c r="H93" i="4" s="1"/>
  <c r="H94" i="4" s="1"/>
  <c r="H95" i="4" s="1"/>
  <c r="H96" i="4" s="1"/>
  <c r="H97" i="4" s="1"/>
  <c r="H98" i="4" s="1"/>
  <c r="H99" i="4" s="1"/>
  <c r="H100" i="4" s="1"/>
  <c r="H101" i="4" s="1"/>
  <c r="H102" i="4" s="1"/>
  <c r="H103" i="4" s="1"/>
  <c r="H104" i="4" s="1"/>
  <c r="H105" i="4" s="1"/>
  <c r="H106" i="4" s="1"/>
  <c r="H107" i="4" s="1"/>
  <c r="H108" i="4" s="1"/>
  <c r="H109" i="4" s="1"/>
  <c r="H110" i="4" s="1"/>
  <c r="H111" i="4" s="1"/>
  <c r="H112" i="4" s="1"/>
  <c r="H113" i="4" s="1"/>
  <c r="H114" i="4" s="1"/>
  <c r="H115" i="4" s="1"/>
  <c r="H116" i="4" s="1"/>
  <c r="H117" i="4" s="1"/>
  <c r="H118" i="4" s="1"/>
  <c r="H119" i="4" s="1"/>
  <c r="H120" i="4" s="1"/>
  <c r="H121" i="4" s="1"/>
  <c r="H122" i="4" s="1"/>
  <c r="H123" i="4" s="1"/>
  <c r="H124" i="4" s="1"/>
  <c r="H125" i="4" s="1"/>
  <c r="H126" i="4" s="1"/>
  <c r="H127" i="4" s="1"/>
  <c r="H128" i="4" s="1"/>
  <c r="H129" i="4" s="1"/>
  <c r="H130" i="4" s="1"/>
  <c r="H131" i="4" s="1"/>
  <c r="H132" i="4" s="1"/>
  <c r="H133" i="4" s="1"/>
  <c r="H134" i="4" s="1"/>
  <c r="H135" i="4" s="1"/>
  <c r="H136" i="4" s="1"/>
  <c r="H137" i="4" s="1"/>
  <c r="H138" i="4" s="1"/>
  <c r="H139" i="4" s="1"/>
  <c r="J139" i="4"/>
  <c r="J140" i="4" s="1"/>
  <c r="J141" i="4" s="1"/>
  <c r="J142" i="4" s="1"/>
  <c r="J143" i="4" s="1"/>
  <c r="J34" i="4"/>
  <c r="J35" i="4" s="1"/>
  <c r="L2" i="4"/>
  <c r="J7" i="4"/>
  <c r="K7" i="4" s="1"/>
  <c r="H8" i="4"/>
  <c r="H9" i="4" s="1"/>
  <c r="H10" i="4" s="1"/>
  <c r="H11" i="4" s="1"/>
  <c r="H12" i="4" s="1"/>
  <c r="H13" i="4" s="1"/>
  <c r="H14" i="4" s="1"/>
  <c r="H15" i="4" s="1"/>
  <c r="J17" i="4"/>
  <c r="H19" i="4"/>
  <c r="H21" i="4"/>
  <c r="H22" i="4" s="1"/>
  <c r="H23" i="4" s="1"/>
  <c r="H24" i="4" s="1"/>
  <c r="H25" i="4" s="1"/>
  <c r="H26" i="4" s="1"/>
  <c r="H27" i="4" s="1"/>
  <c r="H28" i="4" s="1"/>
  <c r="H29" i="4" s="1"/>
  <c r="H30" i="4" s="1"/>
  <c r="H31" i="4" s="1"/>
  <c r="H32" i="4" s="1"/>
  <c r="H33" i="4" s="1"/>
  <c r="H782" i="4"/>
  <c r="H783" i="4" s="1"/>
  <c r="K780" i="4" l="1"/>
  <c r="H829" i="4"/>
  <c r="K829" i="4" s="1"/>
  <c r="K180" i="4"/>
  <c r="K825" i="4"/>
  <c r="K178" i="4"/>
  <c r="H384" i="4"/>
  <c r="K782" i="4"/>
  <c r="K682" i="4"/>
  <c r="J181" i="4"/>
  <c r="J8" i="4"/>
  <c r="K179" i="4"/>
  <c r="H684" i="4"/>
  <c r="K525" i="4"/>
  <c r="H526" i="4"/>
  <c r="K139" i="4"/>
  <c r="H140" i="4"/>
  <c r="H141" i="4" s="1"/>
  <c r="H16" i="4"/>
  <c r="K16" i="4" s="1"/>
  <c r="K15" i="4"/>
  <c r="K33" i="4"/>
  <c r="H34" i="4"/>
  <c r="K34" i="4" s="1"/>
  <c r="J36" i="4"/>
  <c r="K35" i="4"/>
  <c r="H186" i="4"/>
  <c r="H187" i="4" s="1"/>
  <c r="H188" i="4" s="1"/>
  <c r="H189" i="4" s="1"/>
  <c r="H190" i="4" s="1"/>
  <c r="H191" i="4" s="1"/>
  <c r="H192" i="4" s="1"/>
  <c r="H193" i="4" s="1"/>
  <c r="H194" i="4" s="1"/>
  <c r="H195" i="4" s="1"/>
  <c r="H196" i="4" s="1"/>
  <c r="H197" i="4" s="1"/>
  <c r="H198" i="4" s="1"/>
  <c r="H199" i="4" s="1"/>
  <c r="H200" i="4" s="1"/>
  <c r="H201" i="4" s="1"/>
  <c r="H202" i="4" s="1"/>
  <c r="H203" i="4" s="1"/>
  <c r="H204" i="4" s="1"/>
  <c r="H205" i="4" s="1"/>
  <c r="H206" i="4" s="1"/>
  <c r="H207" i="4" s="1"/>
  <c r="H208" i="4" s="1"/>
  <c r="H209" i="4" s="1"/>
  <c r="H210" i="4" s="1"/>
  <c r="H211" i="4" s="1"/>
  <c r="H212" i="4" s="1"/>
  <c r="H213" i="4" s="1"/>
  <c r="H214" i="4" s="1"/>
  <c r="H215" i="4" s="1"/>
  <c r="H216" i="4" s="1"/>
  <c r="H217" i="4" s="1"/>
  <c r="H218" i="4" s="1"/>
  <c r="H219" i="4" s="1"/>
  <c r="H220" i="4" s="1"/>
  <c r="H221" i="4" s="1"/>
  <c r="H222" i="4" s="1"/>
  <c r="H223" i="4" s="1"/>
  <c r="H224" i="4" s="1"/>
  <c r="H225" i="4" s="1"/>
  <c r="H226" i="4" s="1"/>
  <c r="H227" i="4" s="1"/>
  <c r="H228" i="4" s="1"/>
  <c r="H229" i="4" s="1"/>
  <c r="H230" i="4" s="1"/>
  <c r="H231" i="4" s="1"/>
  <c r="H232" i="4" s="1"/>
  <c r="H233" i="4" s="1"/>
  <c r="H234" i="4" s="1"/>
  <c r="H235" i="4" s="1"/>
  <c r="H236" i="4" s="1"/>
  <c r="H237" i="4" s="1"/>
  <c r="H238" i="4" s="1"/>
  <c r="H239" i="4" s="1"/>
  <c r="H240" i="4" s="1"/>
  <c r="H241" i="4" s="1"/>
  <c r="H242" i="4" s="1"/>
  <c r="H243" i="4" s="1"/>
  <c r="H244" i="4" s="1"/>
  <c r="H245" i="4" s="1"/>
  <c r="H246" i="4" s="1"/>
  <c r="K783" i="4"/>
  <c r="H784" i="4"/>
  <c r="K646" i="4"/>
  <c r="H647" i="4"/>
  <c r="K806" i="4"/>
  <c r="H807" i="4"/>
  <c r="J144" i="4"/>
  <c r="J18" i="4"/>
  <c r="K17" i="4"/>
  <c r="K799" i="4"/>
  <c r="H800" i="4"/>
  <c r="K805" i="4"/>
  <c r="H830" i="4" l="1"/>
  <c r="K830" i="4" s="1"/>
  <c r="K140" i="4"/>
  <c r="K384" i="4"/>
  <c r="H385" i="4"/>
  <c r="K684" i="4"/>
  <c r="H685" i="4"/>
  <c r="J9" i="4"/>
  <c r="K8" i="4"/>
  <c r="J182" i="4"/>
  <c r="K181" i="4"/>
  <c r="K800" i="4"/>
  <c r="H801" i="4"/>
  <c r="K801" i="4" s="1"/>
  <c r="K784" i="4"/>
  <c r="H785" i="4"/>
  <c r="H142" i="4"/>
  <c r="K141" i="4"/>
  <c r="H648" i="4"/>
  <c r="K647" i="4"/>
  <c r="H808" i="4"/>
  <c r="K807" i="4"/>
  <c r="K36" i="4"/>
  <c r="J37" i="4"/>
  <c r="K526" i="4"/>
  <c r="H527" i="4"/>
  <c r="K246" i="4"/>
  <c r="H247" i="4"/>
  <c r="J19" i="4"/>
  <c r="K18" i="4"/>
  <c r="J145" i="4"/>
  <c r="H831" i="4" l="1"/>
  <c r="H832" i="4" s="1"/>
  <c r="H386" i="4"/>
  <c r="K385" i="4"/>
  <c r="J183" i="4"/>
  <c r="K182" i="4"/>
  <c r="J10" i="4"/>
  <c r="K9" i="4"/>
  <c r="H686" i="4"/>
  <c r="K685" i="4"/>
  <c r="H649" i="4"/>
  <c r="K648" i="4"/>
  <c r="K527" i="4"/>
  <c r="H528" i="4"/>
  <c r="K785" i="4"/>
  <c r="H786" i="4"/>
  <c r="J146" i="4"/>
  <c r="H143" i="4"/>
  <c r="K142" i="4"/>
  <c r="K37" i="4"/>
  <c r="J38" i="4"/>
  <c r="J20" i="4"/>
  <c r="K19" i="4"/>
  <c r="H809" i="4"/>
  <c r="K808" i="4"/>
  <c r="K247" i="4"/>
  <c r="H248" i="4"/>
  <c r="K831" i="4" l="1"/>
  <c r="K386" i="4"/>
  <c r="H387" i="4"/>
  <c r="J184" i="4"/>
  <c r="K183" i="4"/>
  <c r="K832" i="4"/>
  <c r="H833" i="4"/>
  <c r="J11" i="4"/>
  <c r="K10" i="4"/>
  <c r="H687" i="4"/>
  <c r="K686" i="4"/>
  <c r="H787" i="4"/>
  <c r="K786" i="4"/>
  <c r="J21" i="4"/>
  <c r="K20" i="4"/>
  <c r="J147" i="4"/>
  <c r="H144" i="4"/>
  <c r="K143" i="4"/>
  <c r="K38" i="4"/>
  <c r="J39" i="4"/>
  <c r="H810" i="4"/>
  <c r="K809" i="4"/>
  <c r="K528" i="4"/>
  <c r="H529" i="4"/>
  <c r="H249" i="4"/>
  <c r="K248" i="4"/>
  <c r="K649" i="4"/>
  <c r="H650" i="4"/>
  <c r="H388" i="4" l="1"/>
  <c r="K387" i="4"/>
  <c r="J12" i="4"/>
  <c r="K11" i="4"/>
  <c r="H834" i="4"/>
  <c r="K833" i="4"/>
  <c r="H688" i="4"/>
  <c r="K687" i="4"/>
  <c r="K184" i="4"/>
  <c r="J185" i="4"/>
  <c r="H145" i="4"/>
  <c r="K144" i="4"/>
  <c r="J148" i="4"/>
  <c r="H250" i="4"/>
  <c r="K249" i="4"/>
  <c r="K810" i="4"/>
  <c r="H811" i="4"/>
  <c r="K39" i="4"/>
  <c r="J40" i="4"/>
  <c r="J22" i="4"/>
  <c r="K21" i="4"/>
  <c r="K650" i="4"/>
  <c r="H651" i="4"/>
  <c r="H530" i="4"/>
  <c r="K529" i="4"/>
  <c r="H788" i="4"/>
  <c r="K787" i="4"/>
  <c r="H389" i="4" l="1"/>
  <c r="K388" i="4"/>
  <c r="H689" i="4"/>
  <c r="K688" i="4"/>
  <c r="J186" i="4"/>
  <c r="K185" i="4"/>
  <c r="K12" i="4"/>
  <c r="J13" i="4"/>
  <c r="H835" i="4"/>
  <c r="K834" i="4"/>
  <c r="K811" i="4"/>
  <c r="H812" i="4"/>
  <c r="K40" i="4"/>
  <c r="J41" i="4"/>
  <c r="K530" i="4"/>
  <c r="H531" i="4"/>
  <c r="J149" i="4"/>
  <c r="H146" i="4"/>
  <c r="K145" i="4"/>
  <c r="H652" i="4"/>
  <c r="K651" i="4"/>
  <c r="K788" i="4"/>
  <c r="H789" i="4"/>
  <c r="J23" i="4"/>
  <c r="K22" i="4"/>
  <c r="K250" i="4"/>
  <c r="H251" i="4"/>
  <c r="K389" i="4" l="1"/>
  <c r="H390" i="4"/>
  <c r="K689" i="4"/>
  <c r="H690" i="4"/>
  <c r="K13" i="4"/>
  <c r="J14" i="4"/>
  <c r="K14" i="4" s="1"/>
  <c r="H836" i="4"/>
  <c r="K835" i="4"/>
  <c r="J187" i="4"/>
  <c r="K186" i="4"/>
  <c r="K531" i="4"/>
  <c r="H532" i="4"/>
  <c r="K652" i="4"/>
  <c r="H653" i="4"/>
  <c r="J24" i="4"/>
  <c r="K23" i="4"/>
  <c r="K789" i="4"/>
  <c r="H790" i="4"/>
  <c r="K41" i="4"/>
  <c r="J42" i="4"/>
  <c r="H147" i="4"/>
  <c r="K146" i="4"/>
  <c r="K251" i="4"/>
  <c r="H252" i="4"/>
  <c r="J150" i="4"/>
  <c r="K812" i="4"/>
  <c r="H813" i="4"/>
  <c r="H391" i="4" l="1"/>
  <c r="K390" i="4"/>
  <c r="K187" i="4"/>
  <c r="J188" i="4"/>
  <c r="K836" i="4"/>
  <c r="H837" i="4"/>
  <c r="H691" i="4"/>
  <c r="K690" i="4"/>
  <c r="K24" i="4"/>
  <c r="J25" i="4"/>
  <c r="H654" i="4"/>
  <c r="K653" i="4"/>
  <c r="H253" i="4"/>
  <c r="K252" i="4"/>
  <c r="K532" i="4"/>
  <c r="H533" i="4"/>
  <c r="K790" i="4"/>
  <c r="H791" i="4"/>
  <c r="J43" i="4"/>
  <c r="K42" i="4"/>
  <c r="J151" i="4"/>
  <c r="H814" i="4"/>
  <c r="K813" i="4"/>
  <c r="H148" i="4"/>
  <c r="K147" i="4"/>
  <c r="K391" i="4" l="1"/>
  <c r="H392" i="4"/>
  <c r="K837" i="4"/>
  <c r="H838" i="4"/>
  <c r="J189" i="4"/>
  <c r="K188" i="4"/>
  <c r="K691" i="4"/>
  <c r="H692" i="4"/>
  <c r="H534" i="4"/>
  <c r="K533" i="4"/>
  <c r="K791" i="4"/>
  <c r="H792" i="4"/>
  <c r="K253" i="4"/>
  <c r="H254" i="4"/>
  <c r="H655" i="4"/>
  <c r="K654" i="4"/>
  <c r="J44" i="4"/>
  <c r="K43" i="4"/>
  <c r="J152" i="4"/>
  <c r="K814" i="4"/>
  <c r="H815" i="4"/>
  <c r="J26" i="4"/>
  <c r="K25" i="4"/>
  <c r="H149" i="4"/>
  <c r="K148" i="4"/>
  <c r="K392" i="4" l="1"/>
  <c r="H393" i="4"/>
  <c r="K692" i="4"/>
  <c r="H693" i="4"/>
  <c r="J190" i="4"/>
  <c r="K189" i="4"/>
  <c r="K838" i="4"/>
  <c r="H839" i="4"/>
  <c r="J27" i="4"/>
  <c r="K26" i="4"/>
  <c r="K655" i="4"/>
  <c r="H656" i="4"/>
  <c r="J153" i="4"/>
  <c r="K44" i="4"/>
  <c r="J45" i="4"/>
  <c r="H816" i="4"/>
  <c r="K815" i="4"/>
  <c r="K254" i="4"/>
  <c r="H255" i="4"/>
  <c r="K792" i="4"/>
  <c r="H793" i="4"/>
  <c r="H150" i="4"/>
  <c r="K149" i="4"/>
  <c r="H535" i="4"/>
  <c r="K534" i="4"/>
  <c r="H394" i="4" l="1"/>
  <c r="K393" i="4"/>
  <c r="K839" i="4"/>
  <c r="H840" i="4"/>
  <c r="H694" i="4"/>
  <c r="K693" i="4"/>
  <c r="J191" i="4"/>
  <c r="K190" i="4"/>
  <c r="H151" i="4"/>
  <c r="K150" i="4"/>
  <c r="J154" i="4"/>
  <c r="K656" i="4"/>
  <c r="H657" i="4"/>
  <c r="K793" i="4"/>
  <c r="H794" i="4"/>
  <c r="K816" i="4"/>
  <c r="H817" i="4"/>
  <c r="K255" i="4"/>
  <c r="H256" i="4"/>
  <c r="J46" i="4"/>
  <c r="K45" i="4"/>
  <c r="K535" i="4"/>
  <c r="H536" i="4"/>
  <c r="J28" i="4"/>
  <c r="K27" i="4"/>
  <c r="K394" i="4" l="1"/>
  <c r="H395" i="4"/>
  <c r="K694" i="4"/>
  <c r="H695" i="4"/>
  <c r="J192" i="4"/>
  <c r="K191" i="4"/>
  <c r="H841" i="4"/>
  <c r="K840" i="4"/>
  <c r="H658" i="4"/>
  <c r="K657" i="4"/>
  <c r="K46" i="4"/>
  <c r="J47" i="4"/>
  <c r="K256" i="4"/>
  <c r="H257" i="4"/>
  <c r="H537" i="4"/>
  <c r="K536" i="4"/>
  <c r="H818" i="4"/>
  <c r="K817" i="4"/>
  <c r="J155" i="4"/>
  <c r="H795" i="4"/>
  <c r="K794" i="4"/>
  <c r="K28" i="4"/>
  <c r="J29" i="4"/>
  <c r="H152" i="4"/>
  <c r="K151" i="4"/>
  <c r="K395" i="4" l="1"/>
  <c r="H396" i="4"/>
  <c r="K192" i="4"/>
  <c r="J193" i="4"/>
  <c r="K841" i="4"/>
  <c r="H842" i="4"/>
  <c r="H696" i="4"/>
  <c r="K695" i="4"/>
  <c r="J156" i="4"/>
  <c r="H796" i="4"/>
  <c r="K796" i="4" s="1"/>
  <c r="K795" i="4"/>
  <c r="K257" i="4"/>
  <c r="H258" i="4"/>
  <c r="J30" i="4"/>
  <c r="K29" i="4"/>
  <c r="J48" i="4"/>
  <c r="K47" i="4"/>
  <c r="H819" i="4"/>
  <c r="K818" i="4"/>
  <c r="H153" i="4"/>
  <c r="K152" i="4"/>
  <c r="H538" i="4"/>
  <c r="K537" i="4"/>
  <c r="K658" i="4"/>
  <c r="H659" i="4"/>
  <c r="H397" i="4" l="1"/>
  <c r="K396" i="4"/>
  <c r="K842" i="4"/>
  <c r="H843" i="4"/>
  <c r="H697" i="4"/>
  <c r="K696" i="4"/>
  <c r="K193" i="4"/>
  <c r="J194" i="4"/>
  <c r="K48" i="4"/>
  <c r="J49" i="4"/>
  <c r="H539" i="4"/>
  <c r="K538" i="4"/>
  <c r="K659" i="4"/>
  <c r="H660" i="4"/>
  <c r="J157" i="4"/>
  <c r="H154" i="4"/>
  <c r="K153" i="4"/>
  <c r="J31" i="4"/>
  <c r="K30" i="4"/>
  <c r="H259" i="4"/>
  <c r="K258" i="4"/>
  <c r="K819" i="4"/>
  <c r="H820" i="4"/>
  <c r="K397" i="4" l="1"/>
  <c r="H398" i="4"/>
  <c r="H844" i="4"/>
  <c r="K843" i="4"/>
  <c r="H698" i="4"/>
  <c r="K697" i="4"/>
  <c r="K194" i="4"/>
  <c r="J195" i="4"/>
  <c r="H155" i="4"/>
  <c r="K154" i="4"/>
  <c r="K259" i="4"/>
  <c r="H260" i="4"/>
  <c r="H821" i="4"/>
  <c r="K820" i="4"/>
  <c r="H540" i="4"/>
  <c r="K539" i="4"/>
  <c r="J158" i="4"/>
  <c r="K660" i="4"/>
  <c r="H661" i="4"/>
  <c r="K49" i="4"/>
  <c r="J50" i="4"/>
  <c r="K31" i="4"/>
  <c r="J32" i="4"/>
  <c r="K32" i="4" s="1"/>
  <c r="H399" i="4" l="1"/>
  <c r="K398" i="4"/>
  <c r="K844" i="4"/>
  <c r="H845" i="4"/>
  <c r="K698" i="4"/>
  <c r="H699" i="4"/>
  <c r="K195" i="4"/>
  <c r="J196" i="4"/>
  <c r="K661" i="4"/>
  <c r="H662" i="4"/>
  <c r="K540" i="4"/>
  <c r="H541" i="4"/>
  <c r="J159" i="4"/>
  <c r="H822" i="4"/>
  <c r="K821" i="4"/>
  <c r="J51" i="4"/>
  <c r="K50" i="4"/>
  <c r="H261" i="4"/>
  <c r="K260" i="4"/>
  <c r="H156" i="4"/>
  <c r="K155" i="4"/>
  <c r="K399" i="4" l="1"/>
  <c r="H400" i="4"/>
  <c r="K196" i="4"/>
  <c r="J197" i="4"/>
  <c r="K699" i="4"/>
  <c r="H700" i="4"/>
  <c r="K845" i="4"/>
  <c r="H846" i="4"/>
  <c r="H157" i="4"/>
  <c r="K156" i="4"/>
  <c r="J52" i="4"/>
  <c r="K51" i="4"/>
  <c r="H262" i="4"/>
  <c r="K261" i="4"/>
  <c r="H663" i="4"/>
  <c r="K662" i="4"/>
  <c r="K541" i="4"/>
  <c r="H542" i="4"/>
  <c r="H823" i="4"/>
  <c r="K823" i="4" s="1"/>
  <c r="K822" i="4"/>
  <c r="J160" i="4"/>
  <c r="H401" i="4" l="1"/>
  <c r="K400" i="4"/>
  <c r="H701" i="4"/>
  <c r="K700" i="4"/>
  <c r="H847" i="4"/>
  <c r="K846" i="4"/>
  <c r="K197" i="4"/>
  <c r="J198" i="4"/>
  <c r="K262" i="4"/>
  <c r="H263" i="4"/>
  <c r="H543" i="4"/>
  <c r="K542" i="4"/>
  <c r="J161" i="4"/>
  <c r="K52" i="4"/>
  <c r="J53" i="4"/>
  <c r="K663" i="4"/>
  <c r="H664" i="4"/>
  <c r="H158" i="4"/>
  <c r="K157" i="4"/>
  <c r="K401" i="4" l="1"/>
  <c r="H402" i="4"/>
  <c r="J199" i="4"/>
  <c r="K198" i="4"/>
  <c r="K847" i="4"/>
  <c r="H848" i="4"/>
  <c r="K701" i="4"/>
  <c r="H702" i="4"/>
  <c r="K543" i="4"/>
  <c r="H544" i="4"/>
  <c r="H159" i="4"/>
  <c r="K158" i="4"/>
  <c r="H665" i="4"/>
  <c r="K664" i="4"/>
  <c r="J54" i="4"/>
  <c r="K53" i="4"/>
  <c r="H264" i="4"/>
  <c r="K263" i="4"/>
  <c r="J162" i="4"/>
  <c r="H403" i="4" l="1"/>
  <c r="K402" i="4"/>
  <c r="K702" i="4"/>
  <c r="H703" i="4"/>
  <c r="J200" i="4"/>
  <c r="K199" i="4"/>
  <c r="K848" i="4"/>
  <c r="H849" i="4"/>
  <c r="K54" i="4"/>
  <c r="J55" i="4"/>
  <c r="K264" i="4"/>
  <c r="H265" i="4"/>
  <c r="H545" i="4"/>
  <c r="K544" i="4"/>
  <c r="H666" i="4"/>
  <c r="K665" i="4"/>
  <c r="H160" i="4"/>
  <c r="K159" i="4"/>
  <c r="J163" i="4"/>
  <c r="H404" i="4" l="1"/>
  <c r="K403" i="4"/>
  <c r="K200" i="4"/>
  <c r="J201" i="4"/>
  <c r="K703" i="4"/>
  <c r="H704" i="4"/>
  <c r="K849" i="4"/>
  <c r="H850" i="4"/>
  <c r="H667" i="4"/>
  <c r="K666" i="4"/>
  <c r="H266" i="4"/>
  <c r="K265" i="4"/>
  <c r="J164" i="4"/>
  <c r="J56" i="4"/>
  <c r="K55" i="4"/>
  <c r="K545" i="4"/>
  <c r="H546" i="4"/>
  <c r="H161" i="4"/>
  <c r="K160" i="4"/>
  <c r="H405" i="4" l="1"/>
  <c r="K404" i="4"/>
  <c r="H851" i="4"/>
  <c r="K850" i="4"/>
  <c r="K201" i="4"/>
  <c r="J202" i="4"/>
  <c r="H705" i="4"/>
  <c r="K704" i="4"/>
  <c r="J165" i="4"/>
  <c r="H162" i="4"/>
  <c r="K161" i="4"/>
  <c r="K56" i="4"/>
  <c r="J57" i="4"/>
  <c r="H547" i="4"/>
  <c r="K546" i="4"/>
  <c r="K266" i="4"/>
  <c r="H267" i="4"/>
  <c r="H668" i="4"/>
  <c r="K667" i="4"/>
  <c r="K405" i="4" l="1"/>
  <c r="H406" i="4"/>
  <c r="J203" i="4"/>
  <c r="K202" i="4"/>
  <c r="K705" i="4"/>
  <c r="H706" i="4"/>
  <c r="K851" i="4"/>
  <c r="H852" i="4"/>
  <c r="K267" i="4"/>
  <c r="H268" i="4"/>
  <c r="K57" i="4"/>
  <c r="J58" i="4"/>
  <c r="H163" i="4"/>
  <c r="K162" i="4"/>
  <c r="J166" i="4"/>
  <c r="K547" i="4"/>
  <c r="H548" i="4"/>
  <c r="K668" i="4"/>
  <c r="H669" i="4"/>
  <c r="H407" i="4" l="1"/>
  <c r="K406" i="4"/>
  <c r="H853" i="4"/>
  <c r="K852" i="4"/>
  <c r="K203" i="4"/>
  <c r="J204" i="4"/>
  <c r="H707" i="4"/>
  <c r="K706" i="4"/>
  <c r="H549" i="4"/>
  <c r="K548" i="4"/>
  <c r="H269" i="4"/>
  <c r="K268" i="4"/>
  <c r="J59" i="4"/>
  <c r="K58" i="4"/>
  <c r="H670" i="4"/>
  <c r="K669" i="4"/>
  <c r="J167" i="4"/>
  <c r="H164" i="4"/>
  <c r="K163" i="4"/>
  <c r="K407" i="4" l="1"/>
  <c r="H408" i="4"/>
  <c r="H708" i="4"/>
  <c r="K707" i="4"/>
  <c r="H854" i="4"/>
  <c r="K853" i="4"/>
  <c r="J205" i="4"/>
  <c r="K204" i="4"/>
  <c r="J168" i="4"/>
  <c r="J60" i="4"/>
  <c r="K59" i="4"/>
  <c r="H270" i="4"/>
  <c r="K269" i="4"/>
  <c r="K670" i="4"/>
  <c r="H671" i="4"/>
  <c r="H550" i="4"/>
  <c r="K549" i="4"/>
  <c r="H165" i="4"/>
  <c r="K164" i="4"/>
  <c r="K408" i="4" l="1"/>
  <c r="H409" i="4"/>
  <c r="K205" i="4"/>
  <c r="J206" i="4"/>
  <c r="K854" i="4"/>
  <c r="H855" i="4"/>
  <c r="K708" i="4"/>
  <c r="H709" i="4"/>
  <c r="K270" i="4"/>
  <c r="H271" i="4"/>
  <c r="J169" i="4"/>
  <c r="H551" i="4"/>
  <c r="K550" i="4"/>
  <c r="K671" i="4"/>
  <c r="H672" i="4"/>
  <c r="J61" i="4"/>
  <c r="K60" i="4"/>
  <c r="H166" i="4"/>
  <c r="K165" i="4"/>
  <c r="K409" i="4" l="1"/>
  <c r="H410" i="4"/>
  <c r="H710" i="4"/>
  <c r="K709" i="4"/>
  <c r="K855" i="4"/>
  <c r="H856" i="4"/>
  <c r="J207" i="4"/>
  <c r="K206" i="4"/>
  <c r="J170" i="4"/>
  <c r="H673" i="4"/>
  <c r="K672" i="4"/>
  <c r="J62" i="4"/>
  <c r="K61" i="4"/>
  <c r="K271" i="4"/>
  <c r="H272" i="4"/>
  <c r="H167" i="4"/>
  <c r="K166" i="4"/>
  <c r="H552" i="4"/>
  <c r="K551" i="4"/>
  <c r="H411" i="4" l="1"/>
  <c r="K410" i="4"/>
  <c r="K856" i="4"/>
  <c r="H857" i="4"/>
  <c r="J208" i="4"/>
  <c r="K207" i="4"/>
  <c r="H711" i="4"/>
  <c r="K710" i="4"/>
  <c r="J63" i="4"/>
  <c r="K62" i="4"/>
  <c r="H674" i="4"/>
  <c r="K673" i="4"/>
  <c r="K272" i="4"/>
  <c r="H273" i="4"/>
  <c r="K552" i="4"/>
  <c r="H553" i="4"/>
  <c r="J171" i="4"/>
  <c r="H168" i="4"/>
  <c r="K167" i="4"/>
  <c r="K411" i="4" l="1"/>
  <c r="H412" i="4"/>
  <c r="J209" i="4"/>
  <c r="K208" i="4"/>
  <c r="K857" i="4"/>
  <c r="H858" i="4"/>
  <c r="K711" i="4"/>
  <c r="H712" i="4"/>
  <c r="K674" i="4"/>
  <c r="H675" i="4"/>
  <c r="K553" i="4"/>
  <c r="H554" i="4"/>
  <c r="H274" i="4"/>
  <c r="K273" i="4"/>
  <c r="J172" i="4"/>
  <c r="H169" i="4"/>
  <c r="K168" i="4"/>
  <c r="K63" i="4"/>
  <c r="J64" i="4"/>
  <c r="H413" i="4" l="1"/>
  <c r="K412" i="4"/>
  <c r="H713" i="4"/>
  <c r="K712" i="4"/>
  <c r="J210" i="4"/>
  <c r="K209" i="4"/>
  <c r="H859" i="4"/>
  <c r="K858" i="4"/>
  <c r="K64" i="4"/>
  <c r="J65" i="4"/>
  <c r="K554" i="4"/>
  <c r="H555" i="4"/>
  <c r="H170" i="4"/>
  <c r="K169" i="4"/>
  <c r="H676" i="4"/>
  <c r="K675" i="4"/>
  <c r="J173" i="4"/>
  <c r="K274" i="4"/>
  <c r="H275" i="4"/>
  <c r="K413" i="4" l="1"/>
  <c r="H414" i="4"/>
  <c r="H860" i="4"/>
  <c r="K859" i="4"/>
  <c r="J211" i="4"/>
  <c r="K210" i="4"/>
  <c r="K713" i="4"/>
  <c r="H714" i="4"/>
  <c r="H171" i="4"/>
  <c r="K170" i="4"/>
  <c r="H677" i="4"/>
  <c r="K676" i="4"/>
  <c r="K65" i="4"/>
  <c r="J66" i="4"/>
  <c r="K555" i="4"/>
  <c r="H556" i="4"/>
  <c r="H276" i="4"/>
  <c r="K275" i="4"/>
  <c r="J174" i="4"/>
  <c r="K414" i="4" l="1"/>
  <c r="H415" i="4"/>
  <c r="K714" i="4"/>
  <c r="H715" i="4"/>
  <c r="J212" i="4"/>
  <c r="K211" i="4"/>
  <c r="H861" i="4"/>
  <c r="K860" i="4"/>
  <c r="K556" i="4"/>
  <c r="H557" i="4"/>
  <c r="H277" i="4"/>
  <c r="K276" i="4"/>
  <c r="J175" i="4"/>
  <c r="H678" i="4"/>
  <c r="K677" i="4"/>
  <c r="H172" i="4"/>
  <c r="K171" i="4"/>
  <c r="J67" i="4"/>
  <c r="K66" i="4"/>
  <c r="H416" i="4" l="1"/>
  <c r="K415" i="4"/>
  <c r="K861" i="4"/>
  <c r="H862" i="4"/>
  <c r="J213" i="4"/>
  <c r="K212" i="4"/>
  <c r="H716" i="4"/>
  <c r="K715" i="4"/>
  <c r="J68" i="4"/>
  <c r="K67" i="4"/>
  <c r="K678" i="4"/>
  <c r="H679" i="4"/>
  <c r="H173" i="4"/>
  <c r="K172" i="4"/>
  <c r="K277" i="4"/>
  <c r="H278" i="4"/>
  <c r="K557" i="4"/>
  <c r="H558" i="4"/>
  <c r="K416" i="4" l="1"/>
  <c r="H417" i="4"/>
  <c r="K716" i="4"/>
  <c r="H717" i="4"/>
  <c r="H863" i="4"/>
  <c r="K862" i="4"/>
  <c r="K213" i="4"/>
  <c r="J214" i="4"/>
  <c r="K278" i="4"/>
  <c r="H279" i="4"/>
  <c r="H174" i="4"/>
  <c r="K173" i="4"/>
  <c r="K558" i="4"/>
  <c r="H559" i="4"/>
  <c r="J69" i="4"/>
  <c r="K68" i="4"/>
  <c r="K679" i="4"/>
  <c r="H680" i="4"/>
  <c r="K680" i="4" s="1"/>
  <c r="H418" i="4" l="1"/>
  <c r="K417" i="4"/>
  <c r="K214" i="4"/>
  <c r="J215" i="4"/>
  <c r="K863" i="4"/>
  <c r="H864" i="4"/>
  <c r="K717" i="4"/>
  <c r="H718" i="4"/>
  <c r="K69" i="4"/>
  <c r="J70" i="4"/>
  <c r="H175" i="4"/>
  <c r="K174" i="4"/>
  <c r="K279" i="4"/>
  <c r="H280" i="4"/>
  <c r="K559" i="4"/>
  <c r="H560" i="4"/>
  <c r="K418" i="4" l="1"/>
  <c r="H419" i="4"/>
  <c r="J216" i="4"/>
  <c r="K215" i="4"/>
  <c r="K718" i="4"/>
  <c r="H719" i="4"/>
  <c r="K864" i="4"/>
  <c r="H865" i="4"/>
  <c r="H561" i="4"/>
  <c r="K560" i="4"/>
  <c r="H281" i="4"/>
  <c r="K280" i="4"/>
  <c r="K70" i="4"/>
  <c r="J71" i="4"/>
  <c r="H176" i="4"/>
  <c r="K175" i="4"/>
  <c r="H420" i="4" l="1"/>
  <c r="K419" i="4"/>
  <c r="H866" i="4"/>
  <c r="K865" i="4"/>
  <c r="H720" i="4"/>
  <c r="K719" i="4"/>
  <c r="K216" i="4"/>
  <c r="J217" i="4"/>
  <c r="K176" i="4"/>
  <c r="H177" i="4"/>
  <c r="K177" i="4" s="1"/>
  <c r="K561" i="4"/>
  <c r="H562" i="4"/>
  <c r="H282" i="4"/>
  <c r="K281" i="4"/>
  <c r="J72" i="4"/>
  <c r="K71" i="4"/>
  <c r="K420" i="4" l="1"/>
  <c r="H421" i="4"/>
  <c r="K217" i="4"/>
  <c r="J218" i="4"/>
  <c r="H721" i="4"/>
  <c r="K720" i="4"/>
  <c r="H867" i="4"/>
  <c r="K866" i="4"/>
  <c r="K562" i="4"/>
  <c r="H563" i="4"/>
  <c r="K72" i="4"/>
  <c r="J73" i="4"/>
  <c r="K282" i="4"/>
  <c r="H283" i="4"/>
  <c r="H422" i="4" l="1"/>
  <c r="K421" i="4"/>
  <c r="J219" i="4"/>
  <c r="K218" i="4"/>
  <c r="H868" i="4"/>
  <c r="K867" i="4"/>
  <c r="H722" i="4"/>
  <c r="K721" i="4"/>
  <c r="K283" i="4"/>
  <c r="H284" i="4"/>
  <c r="J74" i="4"/>
  <c r="K73" i="4"/>
  <c r="K563" i="4"/>
  <c r="H564" i="4"/>
  <c r="K422" i="4" l="1"/>
  <c r="H423" i="4"/>
  <c r="K722" i="4"/>
  <c r="H723" i="4"/>
  <c r="K868" i="4"/>
  <c r="H869" i="4"/>
  <c r="K219" i="4"/>
  <c r="J220" i="4"/>
  <c r="K564" i="4"/>
  <c r="H565" i="4"/>
  <c r="H285" i="4"/>
  <c r="K284" i="4"/>
  <c r="K74" i="4"/>
  <c r="J75" i="4"/>
  <c r="K423" i="4" l="1"/>
  <c r="H424" i="4"/>
  <c r="K220" i="4"/>
  <c r="J221" i="4"/>
  <c r="K869" i="4"/>
  <c r="H870" i="4"/>
  <c r="H724" i="4"/>
  <c r="K723" i="4"/>
  <c r="H566" i="4"/>
  <c r="K565" i="4"/>
  <c r="K75" i="4"/>
  <c r="J76" i="4"/>
  <c r="H286" i="4"/>
  <c r="K285" i="4"/>
  <c r="H425" i="4" l="1"/>
  <c r="K424" i="4"/>
  <c r="J222" i="4"/>
  <c r="K221" i="4"/>
  <c r="H725" i="4"/>
  <c r="K724" i="4"/>
  <c r="K870" i="4"/>
  <c r="H871" i="4"/>
  <c r="J77" i="4"/>
  <c r="K76" i="4"/>
  <c r="K286" i="4"/>
  <c r="H287" i="4"/>
  <c r="K566" i="4"/>
  <c r="H567" i="4"/>
  <c r="H426" i="4" l="1"/>
  <c r="K425" i="4"/>
  <c r="H726" i="4"/>
  <c r="K725" i="4"/>
  <c r="H872" i="4"/>
  <c r="K871" i="4"/>
  <c r="K222" i="4"/>
  <c r="J223" i="4"/>
  <c r="K77" i="4"/>
  <c r="J78" i="4"/>
  <c r="H288" i="4"/>
  <c r="K287" i="4"/>
  <c r="H568" i="4"/>
  <c r="K567" i="4"/>
  <c r="H427" i="4" l="1"/>
  <c r="K426" i="4"/>
  <c r="K223" i="4"/>
  <c r="J224" i="4"/>
  <c r="K872" i="4"/>
  <c r="H873" i="4"/>
  <c r="H727" i="4"/>
  <c r="K726" i="4"/>
  <c r="K288" i="4"/>
  <c r="H289" i="4"/>
  <c r="J79" i="4"/>
  <c r="K78" i="4"/>
  <c r="H569" i="4"/>
  <c r="K568" i="4"/>
  <c r="K427" i="4" l="1"/>
  <c r="H428" i="4"/>
  <c r="H874" i="4"/>
  <c r="K873" i="4"/>
  <c r="K727" i="4"/>
  <c r="H728" i="4"/>
  <c r="J225" i="4"/>
  <c r="K224" i="4"/>
  <c r="K79" i="4"/>
  <c r="J80" i="4"/>
  <c r="H290" i="4"/>
  <c r="K289" i="4"/>
  <c r="H570" i="4"/>
  <c r="K569" i="4"/>
  <c r="H429" i="4" l="1"/>
  <c r="K428" i="4"/>
  <c r="J226" i="4"/>
  <c r="K225" i="4"/>
  <c r="K728" i="4"/>
  <c r="H729" i="4"/>
  <c r="H875" i="4"/>
  <c r="K874" i="4"/>
  <c r="K290" i="4"/>
  <c r="H291" i="4"/>
  <c r="K570" i="4"/>
  <c r="H571" i="4"/>
  <c r="J81" i="4"/>
  <c r="K80" i="4"/>
  <c r="K429" i="4" l="1"/>
  <c r="H430" i="4"/>
  <c r="J227" i="4"/>
  <c r="K226" i="4"/>
  <c r="H876" i="4"/>
  <c r="K875" i="4"/>
  <c r="H730" i="4"/>
  <c r="K729" i="4"/>
  <c r="J82" i="4"/>
  <c r="K81" i="4"/>
  <c r="K571" i="4"/>
  <c r="H572" i="4"/>
  <c r="H292" i="4"/>
  <c r="K291" i="4"/>
  <c r="K430" i="4" l="1"/>
  <c r="H431" i="4"/>
  <c r="H731" i="4"/>
  <c r="K730" i="4"/>
  <c r="K227" i="4"/>
  <c r="J228" i="4"/>
  <c r="K876" i="4"/>
  <c r="H877" i="4"/>
  <c r="H573" i="4"/>
  <c r="K572" i="4"/>
  <c r="H293" i="4"/>
  <c r="K292" i="4"/>
  <c r="K82" i="4"/>
  <c r="J83" i="4"/>
  <c r="K431" i="4" l="1"/>
  <c r="H432" i="4"/>
  <c r="H878" i="4"/>
  <c r="K877" i="4"/>
  <c r="J229" i="4"/>
  <c r="K228" i="4"/>
  <c r="K731" i="4"/>
  <c r="H732" i="4"/>
  <c r="J84" i="4"/>
  <c r="K83" i="4"/>
  <c r="K573" i="4"/>
  <c r="H574" i="4"/>
  <c r="H294" i="4"/>
  <c r="K293" i="4"/>
  <c r="H433" i="4" l="1"/>
  <c r="K432" i="4"/>
  <c r="K732" i="4"/>
  <c r="H733" i="4"/>
  <c r="J230" i="4"/>
  <c r="K229" i="4"/>
  <c r="K878" i="4"/>
  <c r="H879" i="4"/>
  <c r="K294" i="4"/>
  <c r="H295" i="4"/>
  <c r="K574" i="4"/>
  <c r="H575" i="4"/>
  <c r="K84" i="4"/>
  <c r="J85" i="4"/>
  <c r="K433" i="4" l="1"/>
  <c r="H434" i="4"/>
  <c r="H880" i="4"/>
  <c r="K879" i="4"/>
  <c r="J231" i="4"/>
  <c r="K230" i="4"/>
  <c r="H734" i="4"/>
  <c r="K733" i="4"/>
  <c r="K575" i="4"/>
  <c r="H576" i="4"/>
  <c r="K295" i="4"/>
  <c r="H296" i="4"/>
  <c r="J86" i="4"/>
  <c r="K85" i="4"/>
  <c r="K434" i="4" l="1"/>
  <c r="H435" i="4"/>
  <c r="K880" i="4"/>
  <c r="H881" i="4"/>
  <c r="J232" i="4"/>
  <c r="K231" i="4"/>
  <c r="K734" i="4"/>
  <c r="H735" i="4"/>
  <c r="K296" i="4"/>
  <c r="H297" i="4"/>
  <c r="J87" i="4"/>
  <c r="K86" i="4"/>
  <c r="K576" i="4"/>
  <c r="H577" i="4"/>
  <c r="K435" i="4" l="1"/>
  <c r="H436" i="4"/>
  <c r="J233" i="4"/>
  <c r="K232" i="4"/>
  <c r="K735" i="4"/>
  <c r="H736" i="4"/>
  <c r="H882" i="4"/>
  <c r="K881" i="4"/>
  <c r="K577" i="4"/>
  <c r="H578" i="4"/>
  <c r="K297" i="4"/>
  <c r="H298" i="4"/>
  <c r="K87" i="4"/>
  <c r="J88" i="4"/>
  <c r="K436" i="4" l="1"/>
  <c r="H437" i="4"/>
  <c r="H883" i="4"/>
  <c r="K882" i="4"/>
  <c r="K736" i="4"/>
  <c r="H737" i="4"/>
  <c r="K233" i="4"/>
  <c r="J234" i="4"/>
  <c r="K578" i="4"/>
  <c r="H579" i="4"/>
  <c r="K88" i="4"/>
  <c r="J89" i="4"/>
  <c r="K298" i="4"/>
  <c r="H299" i="4"/>
  <c r="H438" i="4" l="1"/>
  <c r="K437" i="4"/>
  <c r="K234" i="4"/>
  <c r="J235" i="4"/>
  <c r="K737" i="4"/>
  <c r="H738" i="4"/>
  <c r="K883" i="4"/>
  <c r="H884" i="4"/>
  <c r="H300" i="4"/>
  <c r="K299" i="4"/>
  <c r="J90" i="4"/>
  <c r="K89" i="4"/>
  <c r="K579" i="4"/>
  <c r="H580" i="4"/>
  <c r="K438" i="4" l="1"/>
  <c r="H439" i="4"/>
  <c r="H885" i="4"/>
  <c r="K884" i="4"/>
  <c r="K738" i="4"/>
  <c r="H739" i="4"/>
  <c r="K235" i="4"/>
  <c r="J236" i="4"/>
  <c r="H581" i="4"/>
  <c r="K580" i="4"/>
  <c r="K90" i="4"/>
  <c r="J91" i="4"/>
  <c r="K300" i="4"/>
  <c r="H301" i="4"/>
  <c r="K439" i="4" l="1"/>
  <c r="H440" i="4"/>
  <c r="K236" i="4"/>
  <c r="J237" i="4"/>
  <c r="H740" i="4"/>
  <c r="K739" i="4"/>
  <c r="K885" i="4"/>
  <c r="H886" i="4"/>
  <c r="J92" i="4"/>
  <c r="K91" i="4"/>
  <c r="K581" i="4"/>
  <c r="H582" i="4"/>
  <c r="H302" i="4"/>
  <c r="K301" i="4"/>
  <c r="K440" i="4" l="1"/>
  <c r="H441" i="4"/>
  <c r="K886" i="4"/>
  <c r="H887" i="4"/>
  <c r="K237" i="4"/>
  <c r="J238" i="4"/>
  <c r="H741" i="4"/>
  <c r="K740" i="4"/>
  <c r="J93" i="4"/>
  <c r="K92" i="4"/>
  <c r="K302" i="4"/>
  <c r="H303" i="4"/>
  <c r="H583" i="4"/>
  <c r="K582" i="4"/>
  <c r="H442" i="4" l="1"/>
  <c r="K441" i="4"/>
  <c r="H742" i="4"/>
  <c r="K741" i="4"/>
  <c r="J239" i="4"/>
  <c r="K238" i="4"/>
  <c r="K887" i="4"/>
  <c r="H888" i="4"/>
  <c r="H304" i="4"/>
  <c r="K303" i="4"/>
  <c r="J94" i="4"/>
  <c r="K93" i="4"/>
  <c r="H584" i="4"/>
  <c r="K583" i="4"/>
  <c r="H443" i="4" l="1"/>
  <c r="K442" i="4"/>
  <c r="K888" i="4"/>
  <c r="H889" i="4"/>
  <c r="J240" i="4"/>
  <c r="K239" i="4"/>
  <c r="H743" i="4"/>
  <c r="K742" i="4"/>
  <c r="J95" i="4"/>
  <c r="K94" i="4"/>
  <c r="K584" i="4"/>
  <c r="H585" i="4"/>
  <c r="K304" i="4"/>
  <c r="H305" i="4"/>
  <c r="H444" i="4" l="1"/>
  <c r="K443" i="4"/>
  <c r="H744" i="4"/>
  <c r="K743" i="4"/>
  <c r="J241" i="4"/>
  <c r="K240" i="4"/>
  <c r="K889" i="4"/>
  <c r="H890" i="4"/>
  <c r="J96" i="4"/>
  <c r="K95" i="4"/>
  <c r="H306" i="4"/>
  <c r="K305" i="4"/>
  <c r="K585" i="4"/>
  <c r="H586" i="4"/>
  <c r="H445" i="4" l="1"/>
  <c r="K444" i="4"/>
  <c r="K744" i="4"/>
  <c r="H745" i="4"/>
  <c r="H891" i="4"/>
  <c r="K890" i="4"/>
  <c r="J242" i="4"/>
  <c r="K241" i="4"/>
  <c r="K306" i="4"/>
  <c r="H307" i="4"/>
  <c r="K586" i="4"/>
  <c r="H587" i="4"/>
  <c r="J97" i="4"/>
  <c r="K96" i="4"/>
  <c r="K445" i="4" l="1"/>
  <c r="H446" i="4"/>
  <c r="K891" i="4"/>
  <c r="H892" i="4"/>
  <c r="H746" i="4"/>
  <c r="K745" i="4"/>
  <c r="K242" i="4"/>
  <c r="J243" i="4"/>
  <c r="H588" i="4"/>
  <c r="K587" i="4"/>
  <c r="K97" i="4"/>
  <c r="J98" i="4"/>
  <c r="K307" i="4"/>
  <c r="H308" i="4"/>
  <c r="K446" i="4" l="1"/>
  <c r="H447" i="4"/>
  <c r="K243" i="4"/>
  <c r="J244" i="4"/>
  <c r="K746" i="4"/>
  <c r="H747" i="4"/>
  <c r="K892" i="4"/>
  <c r="H893" i="4"/>
  <c r="H309" i="4"/>
  <c r="K308" i="4"/>
  <c r="H589" i="4"/>
  <c r="K588" i="4"/>
  <c r="J99" i="4"/>
  <c r="K98" i="4"/>
  <c r="H448" i="4" l="1"/>
  <c r="K447" i="4"/>
  <c r="K893" i="4"/>
  <c r="H894" i="4"/>
  <c r="K244" i="4"/>
  <c r="J245" i="4"/>
  <c r="K245" i="4" s="1"/>
  <c r="K747" i="4"/>
  <c r="H748" i="4"/>
  <c r="J100" i="4"/>
  <c r="K99" i="4"/>
  <c r="H590" i="4"/>
  <c r="K589" i="4"/>
  <c r="H310" i="4"/>
  <c r="K309" i="4"/>
  <c r="H449" i="4" l="1"/>
  <c r="K448" i="4"/>
  <c r="K894" i="4"/>
  <c r="H895" i="4"/>
  <c r="K748" i="4"/>
  <c r="H749" i="4"/>
  <c r="H591" i="4"/>
  <c r="K590" i="4"/>
  <c r="H311" i="4"/>
  <c r="K310" i="4"/>
  <c r="J101" i="4"/>
  <c r="K100" i="4"/>
  <c r="K449" i="4" l="1"/>
  <c r="H450" i="4"/>
  <c r="K895" i="4"/>
  <c r="H896" i="4"/>
  <c r="K749" i="4"/>
  <c r="H750" i="4"/>
  <c r="K311" i="4"/>
  <c r="H312" i="4"/>
  <c r="K101" i="4"/>
  <c r="J102" i="4"/>
  <c r="H592" i="4"/>
  <c r="K591" i="4"/>
  <c r="K450" i="4" l="1"/>
  <c r="H451" i="4"/>
  <c r="H751" i="4"/>
  <c r="K750" i="4"/>
  <c r="H897" i="4"/>
  <c r="K896" i="4"/>
  <c r="J103" i="4"/>
  <c r="K102" i="4"/>
  <c r="H313" i="4"/>
  <c r="K312" i="4"/>
  <c r="H593" i="4"/>
  <c r="K592" i="4"/>
  <c r="K451" i="4" l="1"/>
  <c r="H452" i="4"/>
  <c r="H898" i="4"/>
  <c r="K897" i="4"/>
  <c r="H752" i="4"/>
  <c r="K751" i="4"/>
  <c r="K313" i="4"/>
  <c r="H314" i="4"/>
  <c r="K593" i="4"/>
  <c r="H594" i="4"/>
  <c r="J104" i="4"/>
  <c r="K103" i="4"/>
  <c r="K452" i="4" l="1"/>
  <c r="H453" i="4"/>
  <c r="K898" i="4"/>
  <c r="H899" i="4"/>
  <c r="H753" i="4"/>
  <c r="K752" i="4"/>
  <c r="K594" i="4"/>
  <c r="H595" i="4"/>
  <c r="H315" i="4"/>
  <c r="K314" i="4"/>
  <c r="J105" i="4"/>
  <c r="K104" i="4"/>
  <c r="H454" i="4" l="1"/>
  <c r="K453" i="4"/>
  <c r="H900" i="4"/>
  <c r="K899" i="4"/>
  <c r="H754" i="4"/>
  <c r="K753" i="4"/>
  <c r="K315" i="4"/>
  <c r="H316" i="4"/>
  <c r="H596" i="4"/>
  <c r="K595" i="4"/>
  <c r="J106" i="4"/>
  <c r="K105" i="4"/>
  <c r="H455" i="4" l="1"/>
  <c r="K454" i="4"/>
  <c r="H755" i="4"/>
  <c r="K754" i="4"/>
  <c r="H901" i="4"/>
  <c r="K900" i="4"/>
  <c r="H597" i="4"/>
  <c r="K596" i="4"/>
  <c r="K316" i="4"/>
  <c r="H317" i="4"/>
  <c r="K106" i="4"/>
  <c r="J107" i="4"/>
  <c r="K455" i="4" l="1"/>
  <c r="H456" i="4"/>
  <c r="H902" i="4"/>
  <c r="K901" i="4"/>
  <c r="K755" i="4"/>
  <c r="H756" i="4"/>
  <c r="K107" i="4"/>
  <c r="J108" i="4"/>
  <c r="K317" i="4"/>
  <c r="H318" i="4"/>
  <c r="H598" i="4"/>
  <c r="K597" i="4"/>
  <c r="H457" i="4" l="1"/>
  <c r="K456" i="4"/>
  <c r="H757" i="4"/>
  <c r="K756" i="4"/>
  <c r="K902" i="4"/>
  <c r="H903" i="4"/>
  <c r="H319" i="4"/>
  <c r="K318" i="4"/>
  <c r="K598" i="4"/>
  <c r="H599" i="4"/>
  <c r="K108" i="4"/>
  <c r="J109" i="4"/>
  <c r="H458" i="4" l="1"/>
  <c r="K457" i="4"/>
  <c r="K903" i="4"/>
  <c r="H904" i="4"/>
  <c r="K757" i="4"/>
  <c r="H758" i="4"/>
  <c r="H600" i="4"/>
  <c r="K599" i="4"/>
  <c r="K109" i="4"/>
  <c r="J110" i="4"/>
  <c r="H320" i="4"/>
  <c r="K319" i="4"/>
  <c r="K458" i="4" l="1"/>
  <c r="H459" i="4"/>
  <c r="H759" i="4"/>
  <c r="K758" i="4"/>
  <c r="K904" i="4"/>
  <c r="H905" i="4"/>
  <c r="J111" i="4"/>
  <c r="K110" i="4"/>
  <c r="K320" i="4"/>
  <c r="H321" i="4"/>
  <c r="H601" i="4"/>
  <c r="K600" i="4"/>
  <c r="K459" i="4" l="1"/>
  <c r="H460" i="4"/>
  <c r="K905" i="4"/>
  <c r="H906" i="4"/>
  <c r="K759" i="4"/>
  <c r="H760" i="4"/>
  <c r="H322" i="4"/>
  <c r="K321" i="4"/>
  <c r="K601" i="4"/>
  <c r="H602" i="4"/>
  <c r="K111" i="4"/>
  <c r="J112" i="4"/>
  <c r="H461" i="4" l="1"/>
  <c r="K460" i="4"/>
  <c r="H761" i="4"/>
  <c r="K760" i="4"/>
  <c r="H907" i="4"/>
  <c r="K906" i="4"/>
  <c r="K322" i="4"/>
  <c r="H323" i="4"/>
  <c r="J113" i="4"/>
  <c r="K112" i="4"/>
  <c r="H603" i="4"/>
  <c r="K602" i="4"/>
  <c r="K461" i="4" l="1"/>
  <c r="H462" i="4"/>
  <c r="H908" i="4"/>
  <c r="K907" i="4"/>
  <c r="K761" i="4"/>
  <c r="H762" i="4"/>
  <c r="J114" i="4"/>
  <c r="K113" i="4"/>
  <c r="H324" i="4"/>
  <c r="K323" i="4"/>
  <c r="H604" i="4"/>
  <c r="K603" i="4"/>
  <c r="H463" i="4" l="1"/>
  <c r="K462" i="4"/>
  <c r="K908" i="4"/>
  <c r="H909" i="4"/>
  <c r="K762" i="4"/>
  <c r="H763" i="4"/>
  <c r="K604" i="4"/>
  <c r="H605" i="4"/>
  <c r="K324" i="4"/>
  <c r="H325" i="4"/>
  <c r="K114" i="4"/>
  <c r="J115" i="4"/>
  <c r="H464" i="4" l="1"/>
  <c r="K463" i="4"/>
  <c r="K909" i="4"/>
  <c r="H910" i="4"/>
  <c r="H764" i="4"/>
  <c r="K763" i="4"/>
  <c r="H326" i="4"/>
  <c r="K325" i="4"/>
  <c r="H606" i="4"/>
  <c r="K605" i="4"/>
  <c r="K115" i="4"/>
  <c r="J116" i="4"/>
  <c r="H465" i="4" l="1"/>
  <c r="K464" i="4"/>
  <c r="K910" i="4"/>
  <c r="H911" i="4"/>
  <c r="H765" i="4"/>
  <c r="K764" i="4"/>
  <c r="K606" i="4"/>
  <c r="H607" i="4"/>
  <c r="K116" i="4"/>
  <c r="J117" i="4"/>
  <c r="H327" i="4"/>
  <c r="K326" i="4"/>
  <c r="K465" i="4" l="1"/>
  <c r="H466" i="4"/>
  <c r="H766" i="4"/>
  <c r="K765" i="4"/>
  <c r="K911" i="4"/>
  <c r="H912" i="4"/>
  <c r="H608" i="4"/>
  <c r="K607" i="4"/>
  <c r="H328" i="4"/>
  <c r="K327" i="4"/>
  <c r="K117" i="4"/>
  <c r="J118" i="4"/>
  <c r="H467" i="4" l="1"/>
  <c r="K466" i="4"/>
  <c r="H913" i="4"/>
  <c r="K912" i="4"/>
  <c r="H767" i="4"/>
  <c r="K766" i="4"/>
  <c r="K328" i="4"/>
  <c r="H329" i="4"/>
  <c r="K608" i="4"/>
  <c r="H609" i="4"/>
  <c r="J119" i="4"/>
  <c r="K118" i="4"/>
  <c r="H468" i="4" l="1"/>
  <c r="K467" i="4"/>
  <c r="K767" i="4"/>
  <c r="H768" i="4"/>
  <c r="K913" i="4"/>
  <c r="H914" i="4"/>
  <c r="K329" i="4"/>
  <c r="H330" i="4"/>
  <c r="K609" i="4"/>
  <c r="H610" i="4"/>
  <c r="K119" i="4"/>
  <c r="J120" i="4"/>
  <c r="H469" i="4" l="1"/>
  <c r="K468" i="4"/>
  <c r="K914" i="4"/>
  <c r="H915" i="4"/>
  <c r="H769" i="4"/>
  <c r="K768" i="4"/>
  <c r="H611" i="4"/>
  <c r="K610" i="4"/>
  <c r="K330" i="4"/>
  <c r="H331" i="4"/>
  <c r="J121" i="4"/>
  <c r="K120" i="4"/>
  <c r="K469" i="4" l="1"/>
  <c r="H470" i="4"/>
  <c r="K769" i="4"/>
  <c r="H770" i="4"/>
  <c r="H916" i="4"/>
  <c r="K915" i="4"/>
  <c r="H332" i="4"/>
  <c r="K331" i="4"/>
  <c r="K121" i="4"/>
  <c r="J122" i="4"/>
  <c r="K611" i="4"/>
  <c r="H612" i="4"/>
  <c r="H471" i="4" l="1"/>
  <c r="K470" i="4"/>
  <c r="K770" i="4"/>
  <c r="H771" i="4"/>
  <c r="K916" i="4"/>
  <c r="H917" i="4"/>
  <c r="K122" i="4"/>
  <c r="J123" i="4"/>
  <c r="H613" i="4"/>
  <c r="K612" i="4"/>
  <c r="K332" i="4"/>
  <c r="H333" i="4"/>
  <c r="K471" i="4" l="1"/>
  <c r="H472" i="4"/>
  <c r="K917" i="4"/>
  <c r="H918" i="4"/>
  <c r="H772" i="4"/>
  <c r="K771" i="4"/>
  <c r="H334" i="4"/>
  <c r="K333" i="4"/>
  <c r="K613" i="4"/>
  <c r="H614" i="4"/>
  <c r="K123" i="4"/>
  <c r="J124" i="4"/>
  <c r="K472" i="4" l="1"/>
  <c r="H473" i="4"/>
  <c r="H773" i="4"/>
  <c r="K772" i="4"/>
  <c r="H919" i="4"/>
  <c r="K918" i="4"/>
  <c r="H615" i="4"/>
  <c r="K614" i="4"/>
  <c r="K334" i="4"/>
  <c r="H335" i="4"/>
  <c r="J125" i="4"/>
  <c r="K124" i="4"/>
  <c r="H474" i="4" l="1"/>
  <c r="K473" i="4"/>
  <c r="K919" i="4"/>
  <c r="H920" i="4"/>
  <c r="K773" i="4"/>
  <c r="H774" i="4"/>
  <c r="J126" i="4"/>
  <c r="K125" i="4"/>
  <c r="K335" i="4"/>
  <c r="H336" i="4"/>
  <c r="H616" i="4"/>
  <c r="K615" i="4"/>
  <c r="H475" i="4" l="1"/>
  <c r="K474" i="4"/>
  <c r="K774" i="4"/>
  <c r="H775" i="4"/>
  <c r="H921" i="4"/>
  <c r="K920" i="4"/>
  <c r="K336" i="4"/>
  <c r="H337" i="4"/>
  <c r="K126" i="4"/>
  <c r="J127" i="4"/>
  <c r="K616" i="4"/>
  <c r="H617" i="4"/>
  <c r="H476" i="4" l="1"/>
  <c r="K475" i="4"/>
  <c r="K921" i="4"/>
  <c r="H922" i="4"/>
  <c r="H776" i="4"/>
  <c r="K775" i="4"/>
  <c r="J128" i="4"/>
  <c r="K127" i="4"/>
  <c r="H338" i="4"/>
  <c r="K337" i="4"/>
  <c r="H618" i="4"/>
  <c r="K617" i="4"/>
  <c r="K476" i="4" l="1"/>
  <c r="H477" i="4"/>
  <c r="H923" i="4"/>
  <c r="K922" i="4"/>
  <c r="H777" i="4"/>
  <c r="K777" i="4" s="1"/>
  <c r="K776" i="4"/>
  <c r="H619" i="4"/>
  <c r="K618" i="4"/>
  <c r="K338" i="4"/>
  <c r="H339" i="4"/>
  <c r="J129" i="4"/>
  <c r="K128" i="4"/>
  <c r="H478" i="4" l="1"/>
  <c r="K477" i="4"/>
  <c r="K923" i="4"/>
  <c r="H924" i="4"/>
  <c r="H340" i="4"/>
  <c r="K339" i="4"/>
  <c r="K619" i="4"/>
  <c r="H620" i="4"/>
  <c r="K129" i="4"/>
  <c r="J130" i="4"/>
  <c r="H479" i="4" l="1"/>
  <c r="K478" i="4"/>
  <c r="H925" i="4"/>
  <c r="K924" i="4"/>
  <c r="K620" i="4"/>
  <c r="H621" i="4"/>
  <c r="K130" i="4"/>
  <c r="J131" i="4"/>
  <c r="K340" i="4"/>
  <c r="H341" i="4"/>
  <c r="K479" i="4" l="1"/>
  <c r="H480" i="4"/>
  <c r="H926" i="4"/>
  <c r="K925" i="4"/>
  <c r="J132" i="4"/>
  <c r="K131" i="4"/>
  <c r="K621" i="4"/>
  <c r="H622" i="4"/>
  <c r="K341" i="4"/>
  <c r="H342" i="4"/>
  <c r="K480" i="4" l="1"/>
  <c r="H481" i="4"/>
  <c r="K926" i="4"/>
  <c r="H927" i="4"/>
  <c r="K622" i="4"/>
  <c r="H623" i="4"/>
  <c r="H343" i="4"/>
  <c r="K342" i="4"/>
  <c r="K132" i="4"/>
  <c r="J133" i="4"/>
  <c r="H482" i="4" l="1"/>
  <c r="K481" i="4"/>
  <c r="H928" i="4"/>
  <c r="K927" i="4"/>
  <c r="K623" i="4"/>
  <c r="H624" i="4"/>
  <c r="K133" i="4"/>
  <c r="J134" i="4"/>
  <c r="H344" i="4"/>
  <c r="K343" i="4"/>
  <c r="H483" i="4" l="1"/>
  <c r="K482" i="4"/>
  <c r="K928" i="4"/>
  <c r="H929" i="4"/>
  <c r="K344" i="4"/>
  <c r="H345" i="4"/>
  <c r="J135" i="4"/>
  <c r="K134" i="4"/>
  <c r="K624" i="4"/>
  <c r="H625" i="4"/>
  <c r="H484" i="4" l="1"/>
  <c r="K483" i="4"/>
  <c r="H930" i="4"/>
  <c r="K929" i="4"/>
  <c r="H346" i="4"/>
  <c r="K345" i="4"/>
  <c r="K625" i="4"/>
  <c r="H626" i="4"/>
  <c r="J136" i="4"/>
  <c r="K136" i="4" s="1"/>
  <c r="K135" i="4"/>
  <c r="H485" i="4" l="1"/>
  <c r="K484" i="4"/>
  <c r="K930" i="4"/>
  <c r="H931" i="4"/>
  <c r="H627" i="4"/>
  <c r="K626" i="4"/>
  <c r="K346" i="4"/>
  <c r="H347" i="4"/>
  <c r="K485" i="4" l="1"/>
  <c r="H486" i="4"/>
  <c r="K931" i="4"/>
  <c r="H932" i="4"/>
  <c r="H348" i="4"/>
  <c r="K347" i="4"/>
  <c r="K627" i="4"/>
  <c r="H628" i="4"/>
  <c r="H487" i="4" l="1"/>
  <c r="K486" i="4"/>
  <c r="K932" i="4"/>
  <c r="H933" i="4"/>
  <c r="K628" i="4"/>
  <c r="H629" i="4"/>
  <c r="K348" i="4"/>
  <c r="H349" i="4"/>
  <c r="K487" i="4" l="1"/>
  <c r="H488" i="4"/>
  <c r="H934" i="4"/>
  <c r="K933" i="4"/>
  <c r="H350" i="4"/>
  <c r="K349" i="4"/>
  <c r="H630" i="4"/>
  <c r="K629" i="4"/>
  <c r="H489" i="4" l="1"/>
  <c r="K488" i="4"/>
  <c r="H935" i="4"/>
  <c r="K934" i="4"/>
  <c r="H631" i="4"/>
  <c r="K630" i="4"/>
  <c r="K350" i="4"/>
  <c r="H351" i="4"/>
  <c r="H490" i="4" l="1"/>
  <c r="K489" i="4"/>
  <c r="H936" i="4"/>
  <c r="K935" i="4"/>
  <c r="K351" i="4"/>
  <c r="H352" i="4"/>
  <c r="K631" i="4"/>
  <c r="H632" i="4"/>
  <c r="K490" i="4" l="1"/>
  <c r="H491" i="4"/>
  <c r="K936" i="4"/>
  <c r="H937" i="4"/>
  <c r="H633" i="4"/>
  <c r="K632" i="4"/>
  <c r="H353" i="4"/>
  <c r="K352" i="4"/>
  <c r="K491" i="4" l="1"/>
  <c r="H492" i="4"/>
  <c r="H938" i="4"/>
  <c r="K937" i="4"/>
  <c r="H354" i="4"/>
  <c r="K353" i="4"/>
  <c r="K633" i="4"/>
  <c r="H634" i="4"/>
  <c r="K492" i="4" l="1"/>
  <c r="H493" i="4"/>
  <c r="H939" i="4"/>
  <c r="K938" i="4"/>
  <c r="H635" i="4"/>
  <c r="K634" i="4"/>
  <c r="K354" i="4"/>
  <c r="H355" i="4"/>
  <c r="K493" i="4" l="1"/>
  <c r="H494" i="4"/>
  <c r="H940" i="4"/>
  <c r="K939" i="4"/>
  <c r="H356" i="4"/>
  <c r="K355" i="4"/>
  <c r="H636" i="4"/>
  <c r="K635" i="4"/>
  <c r="H495" i="4" l="1"/>
  <c r="K494" i="4"/>
  <c r="K940" i="4"/>
  <c r="H941" i="4"/>
  <c r="K636" i="4"/>
  <c r="H637" i="4"/>
  <c r="K356" i="4"/>
  <c r="H357" i="4"/>
  <c r="H496" i="4" l="1"/>
  <c r="K495" i="4"/>
  <c r="K941" i="4"/>
  <c r="H942" i="4"/>
  <c r="K357" i="4"/>
  <c r="H358" i="4"/>
  <c r="H638" i="4"/>
  <c r="K637" i="4"/>
  <c r="H497" i="4" l="1"/>
  <c r="K496" i="4"/>
  <c r="K942" i="4"/>
  <c r="H943" i="4"/>
  <c r="K358" i="4"/>
  <c r="H359" i="4"/>
  <c r="K638" i="4"/>
  <c r="H639" i="4"/>
  <c r="H498" i="4" l="1"/>
  <c r="K497" i="4"/>
  <c r="K943" i="4"/>
  <c r="H944" i="4"/>
  <c r="K639" i="4"/>
  <c r="H640" i="4"/>
  <c r="H360" i="4"/>
  <c r="K359" i="4"/>
  <c r="H499" i="4" l="1"/>
  <c r="K498" i="4"/>
  <c r="H945" i="4"/>
  <c r="K944" i="4"/>
  <c r="K360" i="4"/>
  <c r="H361" i="4"/>
  <c r="H641" i="4"/>
  <c r="K641" i="4" s="1"/>
  <c r="K640" i="4"/>
  <c r="K499" i="4" l="1"/>
  <c r="H500" i="4"/>
  <c r="H946" i="4"/>
  <c r="K945" i="4"/>
  <c r="K361" i="4"/>
  <c r="H362" i="4"/>
  <c r="H501" i="4" l="1"/>
  <c r="K500" i="4"/>
  <c r="K946" i="4"/>
  <c r="H947" i="4"/>
  <c r="H363" i="4"/>
  <c r="K362" i="4"/>
  <c r="H502" i="4" l="1"/>
  <c r="K501" i="4"/>
  <c r="H948" i="4"/>
  <c r="K947" i="4"/>
  <c r="H364" i="4"/>
  <c r="K363" i="4"/>
  <c r="K502" i="4" l="1"/>
  <c r="H503" i="4"/>
  <c r="H949" i="4"/>
  <c r="K948" i="4"/>
  <c r="H365" i="4"/>
  <c r="K364" i="4"/>
  <c r="H504" i="4" l="1"/>
  <c r="K503" i="4"/>
  <c r="K949" i="4"/>
  <c r="H950" i="4"/>
  <c r="K365" i="4"/>
  <c r="H366" i="4"/>
  <c r="K504" i="4" l="1"/>
  <c r="H505" i="4"/>
  <c r="H951" i="4"/>
  <c r="K950" i="4"/>
  <c r="K366" i="4"/>
  <c r="H367" i="4"/>
  <c r="H506" i="4" l="1"/>
  <c r="K505" i="4"/>
  <c r="K951" i="4"/>
  <c r="H952" i="4"/>
  <c r="H368" i="4"/>
  <c r="K367" i="4"/>
  <c r="H507" i="4" l="1"/>
  <c r="K506" i="4"/>
  <c r="H953" i="4"/>
  <c r="K952" i="4"/>
  <c r="K368" i="4"/>
  <c r="H369" i="4"/>
  <c r="K507" i="4" l="1"/>
  <c r="H508" i="4"/>
  <c r="H954" i="4"/>
  <c r="K953" i="4"/>
  <c r="H370" i="4"/>
  <c r="K369" i="4"/>
  <c r="H509" i="4" l="1"/>
  <c r="K508" i="4"/>
  <c r="K954" i="4"/>
  <c r="H955" i="4"/>
  <c r="H371" i="4"/>
  <c r="K370" i="4"/>
  <c r="H510" i="4" l="1"/>
  <c r="K509" i="4"/>
  <c r="K955" i="4"/>
  <c r="H956" i="4"/>
  <c r="H957" i="4" s="1"/>
  <c r="H958" i="4" s="1"/>
  <c r="H959" i="4" s="1"/>
  <c r="H960" i="4" s="1"/>
  <c r="H961" i="4" s="1"/>
  <c r="H962" i="4" s="1"/>
  <c r="H963" i="4" s="1"/>
  <c r="H964" i="4" s="1"/>
  <c r="H965" i="4" s="1"/>
  <c r="H966" i="4" s="1"/>
  <c r="H967" i="4" s="1"/>
  <c r="H968" i="4" s="1"/>
  <c r="H969" i="4" s="1"/>
  <c r="H372" i="4"/>
  <c r="K371" i="4"/>
  <c r="K969" i="4" l="1"/>
  <c r="H970" i="4"/>
  <c r="K957" i="4"/>
  <c r="H511" i="4"/>
  <c r="K510" i="4"/>
  <c r="K956" i="4"/>
  <c r="K372" i="4"/>
  <c r="H373" i="4"/>
  <c r="K970" i="4" l="1"/>
  <c r="H971" i="4"/>
  <c r="K958" i="4"/>
  <c r="K511" i="4"/>
  <c r="H512" i="4"/>
  <c r="K373" i="4"/>
  <c r="H374" i="4"/>
  <c r="K971" i="4" l="1"/>
  <c r="H972" i="4"/>
  <c r="K959" i="4"/>
  <c r="K512" i="4"/>
  <c r="H513" i="4"/>
  <c r="H375" i="4"/>
  <c r="K374" i="4"/>
  <c r="K972" i="4" l="1"/>
  <c r="H973" i="4"/>
  <c r="H974" i="4" s="1"/>
  <c r="K960" i="4"/>
  <c r="H514" i="4"/>
  <c r="K513" i="4"/>
  <c r="H376" i="4"/>
  <c r="K375" i="4"/>
  <c r="K974" i="4" l="1"/>
  <c r="H975" i="4"/>
  <c r="K961" i="4"/>
  <c r="H515" i="4"/>
  <c r="K514" i="4"/>
  <c r="H377" i="4"/>
  <c r="K376" i="4"/>
  <c r="K975" i="4" l="1"/>
  <c r="H976" i="4"/>
  <c r="K962" i="4"/>
  <c r="H516" i="4"/>
  <c r="K515" i="4"/>
  <c r="K377" i="4"/>
  <c r="H378" i="4"/>
  <c r="K976" i="4" l="1"/>
  <c r="H977" i="4"/>
  <c r="K963" i="4"/>
  <c r="H517" i="4"/>
  <c r="K516" i="4"/>
  <c r="H379" i="4"/>
  <c r="K378" i="4"/>
  <c r="K977" i="4" l="1"/>
  <c r="H978" i="4"/>
  <c r="K964" i="4"/>
  <c r="K517" i="4"/>
  <c r="H518" i="4"/>
  <c r="H380" i="4"/>
  <c r="K379" i="4"/>
  <c r="K978" i="4" l="1"/>
  <c r="H979" i="4"/>
  <c r="K965" i="4"/>
  <c r="K967" i="4"/>
  <c r="H519" i="4"/>
  <c r="K518" i="4"/>
  <c r="K380" i="4"/>
  <c r="H381" i="4"/>
  <c r="K381" i="4" s="1"/>
  <c r="H980" i="4" l="1"/>
  <c r="K979" i="4"/>
  <c r="K968" i="4"/>
  <c r="K966" i="4"/>
  <c r="K519" i="4"/>
  <c r="H520" i="4"/>
  <c r="K980" i="4" l="1"/>
  <c r="H981" i="4"/>
  <c r="H521" i="4"/>
  <c r="K520" i="4"/>
  <c r="K981" i="4" l="1"/>
  <c r="H982" i="4"/>
  <c r="K521" i="4"/>
  <c r="H522" i="4"/>
  <c r="K982" i="4" l="1"/>
  <c r="H983" i="4"/>
  <c r="K522" i="4"/>
  <c r="H523" i="4"/>
  <c r="K523" i="4" s="1"/>
  <c r="K983" i="4" l="1"/>
  <c r="H984" i="4"/>
  <c r="K984" i="4" l="1"/>
  <c r="H985" i="4"/>
  <c r="K985" i="4" l="1"/>
  <c r="H986" i="4"/>
  <c r="H987" i="4" l="1"/>
  <c r="K986" i="4"/>
  <c r="K987" i="4" l="1"/>
  <c r="H988" i="4"/>
  <c r="K988" i="4" l="1"/>
  <c r="H989" i="4"/>
  <c r="K989" i="4" l="1"/>
  <c r="H990" i="4"/>
  <c r="K990" i="4" l="1"/>
  <c r="H991" i="4"/>
  <c r="K991" i="4" l="1"/>
  <c r="H992" i="4"/>
  <c r="K992" i="4" l="1"/>
  <c r="H993" i="4"/>
  <c r="K993" i="4" l="1"/>
  <c r="H994" i="4"/>
  <c r="K994" i="4" l="1"/>
  <c r="H995" i="4"/>
  <c r="K995" i="4" l="1"/>
  <c r="H996" i="4"/>
  <c r="K996" i="4" l="1"/>
  <c r="H997" i="4"/>
  <c r="K997" i="4" l="1"/>
  <c r="H998" i="4"/>
  <c r="K998" i="4" l="1"/>
  <c r="H999" i="4"/>
  <c r="K999" i="4" l="1"/>
  <c r="H1000" i="4"/>
  <c r="K1000" i="4" l="1"/>
  <c r="H1001" i="4"/>
  <c r="K1001" i="4" l="1"/>
  <c r="H1002" i="4"/>
  <c r="K1002" i="4" l="1"/>
  <c r="H1003" i="4"/>
  <c r="K1003" i="4" l="1"/>
  <c r="H1004" i="4"/>
  <c r="K1004" i="4" l="1"/>
  <c r="H1005" i="4"/>
  <c r="K1005" i="4" l="1"/>
  <c r="H1006" i="4"/>
  <c r="K1006" i="4" l="1"/>
  <c r="H1007" i="4"/>
  <c r="K1007" i="4" l="1"/>
  <c r="H1008" i="4"/>
  <c r="K1008" i="4" l="1"/>
  <c r="H1009" i="4"/>
  <c r="K1009" i="4" l="1"/>
  <c r="H1010" i="4"/>
  <c r="K1010" i="4" l="1"/>
  <c r="H1011" i="4"/>
  <c r="K1011" i="4" l="1"/>
  <c r="H1012" i="4"/>
  <c r="H1013" i="4" l="1"/>
  <c r="K1012" i="4"/>
  <c r="K1013" i="4" l="1"/>
  <c r="H1014" i="4"/>
  <c r="H1015" i="4" l="1"/>
  <c r="K1014" i="4"/>
  <c r="K1015" i="4" l="1"/>
  <c r="H1016" i="4"/>
  <c r="K1016" i="4" l="1"/>
  <c r="H1017" i="4"/>
  <c r="K1017" i="4" l="1"/>
  <c r="H1018" i="4"/>
  <c r="K1018" i="4" l="1"/>
  <c r="H1019" i="4"/>
  <c r="H1020" i="4" l="1"/>
  <c r="K1019" i="4"/>
  <c r="K1020" i="4" l="1"/>
  <c r="H1021" i="4"/>
  <c r="K1021" i="4" l="1"/>
  <c r="H1022" i="4"/>
  <c r="K1022" i="4" l="1"/>
  <c r="H1023" i="4"/>
  <c r="K1023" i="4" l="1"/>
  <c r="H1024" i="4"/>
  <c r="K1024" i="4" l="1"/>
  <c r="H1025" i="4"/>
  <c r="K1025" i="4" l="1"/>
  <c r="H1026" i="4"/>
  <c r="K1026" i="4" l="1"/>
  <c r="H1027" i="4"/>
  <c r="K1027" i="4" l="1"/>
  <c r="H1028" i="4"/>
  <c r="K1028" i="4" l="1"/>
  <c r="H1029" i="4"/>
  <c r="K1029" i="4" l="1"/>
  <c r="H1030" i="4"/>
  <c r="K1030" i="4" l="1"/>
  <c r="H1031" i="4"/>
  <c r="K1031" i="4" l="1"/>
  <c r="H1032" i="4"/>
  <c r="K1032" i="4" l="1"/>
  <c r="H1033" i="4"/>
  <c r="K1033" i="4" l="1"/>
  <c r="H1034" i="4"/>
  <c r="K1034" i="4" l="1"/>
  <c r="H1035" i="4"/>
  <c r="K1035" i="4" l="1"/>
  <c r="H1036" i="4"/>
  <c r="K1036" i="4" l="1"/>
  <c r="H1037" i="4"/>
  <c r="K1037" i="4" l="1"/>
  <c r="H1038" i="4"/>
  <c r="K1038" i="4" l="1"/>
  <c r="H1039" i="4"/>
  <c r="K1039" i="4" l="1"/>
  <c r="H1040" i="4"/>
  <c r="K1040" i="4" l="1"/>
  <c r="H1041" i="4"/>
  <c r="K1041" i="4" l="1"/>
  <c r="H1042" i="4"/>
  <c r="K1042" i="4" l="1"/>
  <c r="H1043" i="4"/>
  <c r="K1043" i="4" l="1"/>
  <c r="H1044" i="4"/>
  <c r="K1044" i="4" l="1"/>
  <c r="H1045" i="4"/>
  <c r="K1045" i="4" l="1"/>
  <c r="H1046" i="4"/>
  <c r="K1046" i="4" l="1"/>
  <c r="H1047" i="4"/>
  <c r="K1047" i="4" l="1"/>
  <c r="H1048" i="4"/>
  <c r="K1048" i="4" l="1"/>
  <c r="H1049" i="4"/>
  <c r="K1049" i="4" l="1"/>
  <c r="H1050" i="4"/>
  <c r="K1050" i="4" l="1"/>
  <c r="H1051" i="4"/>
  <c r="K1051" i="4" l="1"/>
  <c r="H1052" i="4"/>
  <c r="K1052" i="4" l="1"/>
  <c r="H1053" i="4"/>
  <c r="K1053" i="4" l="1"/>
  <c r="H1054" i="4"/>
  <c r="H1055" i="4" s="1"/>
  <c r="H1056" i="4" l="1"/>
  <c r="K1055" i="4"/>
  <c r="K1054" i="4"/>
  <c r="K1056" i="4" l="1"/>
  <c r="H1057" i="4"/>
  <c r="K1057" i="4" l="1"/>
  <c r="H1058" i="4"/>
  <c r="K1058" i="4" l="1"/>
  <c r="H1059" i="4"/>
  <c r="K1059" i="4" l="1"/>
  <c r="H1060" i="4"/>
  <c r="K1060" i="4" l="1"/>
  <c r="H1061" i="4"/>
  <c r="K1061" i="4" l="1"/>
  <c r="H1062" i="4"/>
  <c r="K1062" i="4" l="1"/>
  <c r="H1063" i="4"/>
  <c r="K1063" i="4" l="1"/>
  <c r="H1064" i="4"/>
  <c r="K106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Sam Radzieski</author>
  </authors>
  <commentList>
    <comment ref="G147" authorId="0" shapeId="0" xr:uid="{00000000-0006-0000-0000-000001000000}">
      <text>
        <r>
          <rPr>
            <b/>
            <sz val="8"/>
            <color indexed="81"/>
            <rFont val="Tahoma"/>
            <family val="2"/>
          </rPr>
          <t xml:space="preserve"> :</t>
        </r>
        <r>
          <rPr>
            <sz val="8"/>
            <color indexed="81"/>
            <rFont val="Tahoma"/>
            <family val="2"/>
          </rPr>
          <t xml:space="preserve">
Was -154 for this period one year prior.
</t>
        </r>
      </text>
    </comment>
    <comment ref="K147" authorId="0" shapeId="0" xr:uid="{00000000-0006-0000-0000-000002000000}">
      <text>
        <r>
          <rPr>
            <b/>
            <sz val="8"/>
            <color indexed="81"/>
            <rFont val="Tahoma"/>
            <family val="2"/>
          </rPr>
          <t xml:space="preserve"> :</t>
        </r>
        <r>
          <rPr>
            <sz val="8"/>
            <color indexed="81"/>
            <rFont val="Tahoma"/>
            <family val="2"/>
          </rPr>
          <t xml:space="preserve">
Was 197 differential until change by EIA
</t>
        </r>
      </text>
    </comment>
    <comment ref="J1055" authorId="1" shapeId="0" xr:uid="{9D2B370D-AA8A-4845-803B-22268380F272}">
      <text>
        <r>
          <rPr>
            <b/>
            <sz val="9"/>
            <color indexed="81"/>
            <rFont val="Tahoma"/>
            <family val="2"/>
          </rPr>
          <t>Sam Radzieski: 6/16/22</t>
        </r>
        <r>
          <rPr>
            <sz val="9"/>
            <color indexed="81"/>
            <rFont val="Tahoma"/>
            <family val="2"/>
          </rPr>
          <t xml:space="preserve">
Working gas stocks were revised to reflect resubmissions of data during the three-week period from May 20, 2022, to June 3, 2022. The reported revisions caused the stocks for June 03, 2022, to change from 1,999 Bcf to 2,003 Bcf, and working gas stocks for the week ending May 27, 2022, changed from 1,902 to 1,901 Bcf. As a result, the implied net change between the weeks ending May 27 and June 03 changed from 97 Bcf to 102 Bcf. The reported revisions for the week ending May 20, 2022, changed working natural gas stocks from 1,819 Bcf to 1,812 Bcf.
Totals may not equal sum of components because of independent rounding.</t>
        </r>
      </text>
    </comment>
  </commentList>
</comments>
</file>

<file path=xl/sharedStrings.xml><?xml version="1.0" encoding="utf-8"?>
<sst xmlns="http://schemas.openxmlformats.org/spreadsheetml/2006/main" count="1053" uniqueCount="917">
  <si>
    <t>DATE</t>
  </si>
  <si>
    <t>Withdrawal</t>
  </si>
  <si>
    <t>Injection or</t>
  </si>
  <si>
    <t>Accum.</t>
  </si>
  <si>
    <t>Volume</t>
  </si>
  <si>
    <t>Reporting</t>
  </si>
  <si>
    <t>Date</t>
  </si>
  <si>
    <t>Prior</t>
  </si>
  <si>
    <t>Year</t>
  </si>
  <si>
    <t>Prior Year</t>
  </si>
  <si>
    <t>Accumulated</t>
  </si>
  <si>
    <t>Change to</t>
  </si>
  <si>
    <t>Last Year</t>
  </si>
  <si>
    <t>7/3/02*</t>
  </si>
  <si>
    <t>Rig</t>
  </si>
  <si>
    <t>Weekly</t>
  </si>
  <si>
    <t>May</t>
  </si>
  <si>
    <t>June</t>
  </si>
  <si>
    <t>Baker Hughes Rig</t>
  </si>
  <si>
    <t>Count Information</t>
  </si>
  <si>
    <t>EIA Adj.</t>
  </si>
  <si>
    <t>Inc 8bcf</t>
  </si>
  <si>
    <t>67+ 26</t>
  </si>
  <si>
    <t>July</t>
  </si>
  <si>
    <t>-37</t>
  </si>
  <si>
    <t>-48</t>
  </si>
  <si>
    <t>-16</t>
  </si>
  <si>
    <t>-45</t>
  </si>
  <si>
    <t>EIA Adj.210</t>
  </si>
  <si>
    <t>on 1/30/03</t>
  </si>
  <si>
    <t>From 80 to 87</t>
  </si>
  <si>
    <t>446 below 5 yr ave.</t>
  </si>
  <si>
    <t>484 below 5 yr. ave.</t>
  </si>
  <si>
    <t>412 below 5 yr ave.</t>
  </si>
  <si>
    <t>370 below 5 yr. ave.</t>
  </si>
  <si>
    <t>348 below 5 yr. ave.</t>
  </si>
  <si>
    <t>317 below 5 yr. ave.</t>
  </si>
  <si>
    <t>300 below 5 yr. ave.</t>
  </si>
  <si>
    <t>286 below 5 yr. ave.</t>
  </si>
  <si>
    <t>257 below 5 yr. ave.</t>
  </si>
  <si>
    <t>234 below 5 yr. ave.</t>
  </si>
  <si>
    <t>203 below 5 yr. ave.</t>
  </si>
  <si>
    <t>182 below 5 yr. ave.</t>
  </si>
  <si>
    <t>175 below 5 yr. ave.</t>
  </si>
  <si>
    <t>187 below 5 yr. ave.</t>
  </si>
  <si>
    <t>146 below 5 yr. ave.</t>
  </si>
  <si>
    <t>120 below 5 yr. ave.</t>
  </si>
  <si>
    <t>93 below 5 yr. ave.</t>
  </si>
  <si>
    <t>55 below 5 yr. ave.</t>
  </si>
  <si>
    <t>37 below 5 yr. ave.</t>
  </si>
  <si>
    <t>8 below 5 yr. ave.</t>
  </si>
  <si>
    <t>25 ABOVE 5 yr. ave.</t>
  </si>
  <si>
    <t>82 ABOVE 5 yr. ave.</t>
  </si>
  <si>
    <t>95 ABOVE 5 yr. ave.</t>
  </si>
  <si>
    <t>121 ABOVE 5 yr. ave.</t>
  </si>
  <si>
    <t>107ABOVE 5yr. Ave.</t>
  </si>
  <si>
    <t>85ABOVE 5yr. Ave.</t>
  </si>
  <si>
    <t>76 ABOVE 5yr. Ave.</t>
  </si>
  <si>
    <t>40 ABOVE 5yr. Ave.</t>
  </si>
  <si>
    <t>N/A</t>
  </si>
  <si>
    <t>na</t>
  </si>
  <si>
    <t>US RIG COUNT</t>
  </si>
  <si>
    <t>78 Above 5 yr. Ave.</t>
  </si>
  <si>
    <t>196 Above 5 yr. Ave.</t>
  </si>
  <si>
    <t>184 Above 5 yr. Ave.</t>
  </si>
  <si>
    <t>193 Above 5 yr. Ave.</t>
  </si>
  <si>
    <t>163 Above 5 yr. Ave.</t>
  </si>
  <si>
    <t>60 Above 5 yr. Ave.</t>
  </si>
  <si>
    <t>38 below 5 yr. Ave.</t>
  </si>
  <si>
    <t xml:space="preserve"> Injection Season</t>
  </si>
  <si>
    <t>95 below 5 yr. ave.</t>
  </si>
  <si>
    <t>163 below 5 yr. ave.</t>
  </si>
  <si>
    <t>103 below 5 yr. ave.</t>
  </si>
  <si>
    <t>68 below 5 yr. ave.</t>
  </si>
  <si>
    <t>92 below 5 yr. ave.</t>
  </si>
  <si>
    <t>85 below 5 yr. ave.</t>
  </si>
  <si>
    <t>84 below 5 yr. ave.</t>
  </si>
  <si>
    <t>63 below 5 yr. ave.</t>
  </si>
  <si>
    <t>57 below 5 yr. ave.</t>
  </si>
  <si>
    <t>66 below 5 yr. ave.</t>
  </si>
  <si>
    <t>This year compared</t>
  </si>
  <si>
    <t>to 5 yr average</t>
  </si>
  <si>
    <t>34 below 5 yr. ave.</t>
  </si>
  <si>
    <t>27 below 5 yr. ave.</t>
  </si>
  <si>
    <t>21 below 5 yr. ave.</t>
  </si>
  <si>
    <t>15 below 5 yr. ave.</t>
  </si>
  <si>
    <t>Prior year</t>
  </si>
  <si>
    <t>Current</t>
  </si>
  <si>
    <t>2 below 5 yr. ave.</t>
  </si>
  <si>
    <t>3 below 5 yr. ave.</t>
  </si>
  <si>
    <t>9 above 5 yr. ave.</t>
  </si>
  <si>
    <t>1 below 5 yr. ave.</t>
  </si>
  <si>
    <t>10 above 5 yr. ave.</t>
  </si>
  <si>
    <t>24 above 5 yr. ave.</t>
  </si>
  <si>
    <t>Adjusted to 111</t>
  </si>
  <si>
    <t>54 above 5 yr. ave.</t>
  </si>
  <si>
    <t>57 above 5 yr. ave.</t>
  </si>
  <si>
    <t>68 above 5 yr. ave.</t>
  </si>
  <si>
    <t>98 above 5 yr. ave.</t>
  </si>
  <si>
    <t>117 above 5 yr. ave.</t>
  </si>
  <si>
    <t>136 above 5 yr. ave.</t>
  </si>
  <si>
    <t>165 above 5 yr. ave.</t>
  </si>
  <si>
    <t>184 above 5 yr. ave.</t>
  </si>
  <si>
    <t>183 above 5 yr.ave.</t>
  </si>
  <si>
    <t>201 above 5 yr.ave.</t>
  </si>
  <si>
    <t>188 above 5 yr.ave.</t>
  </si>
  <si>
    <t>200 above 5 yr.ave.</t>
  </si>
  <si>
    <t>211 above 5 yr.ave.</t>
  </si>
  <si>
    <t>221 above 5 yr.ave.</t>
  </si>
  <si>
    <t>210 above 5 yr.ave.</t>
  </si>
  <si>
    <t>239 above 5 yr.ave.</t>
  </si>
  <si>
    <t>266 above 5 yr.ave.</t>
  </si>
  <si>
    <t>END of injection season</t>
  </si>
  <si>
    <t>275 above 5 yr.ave.</t>
  </si>
  <si>
    <t>263 above 5 yr.ave.</t>
  </si>
  <si>
    <t>Was -49</t>
  </si>
  <si>
    <t>331 above 5 yr.ave.</t>
  </si>
  <si>
    <t>343 above 5 yr.ave.</t>
  </si>
  <si>
    <t>394 above 5 yr. ave.</t>
  </si>
  <si>
    <t>358 above 5 yr. ave.</t>
  </si>
  <si>
    <t>374 above 5 yr. ave.</t>
  </si>
  <si>
    <t>279 above 5 yr. ave.</t>
  </si>
  <si>
    <t>321 above 5 yr. ave.</t>
  </si>
  <si>
    <t>344 above 5 yr. ave.</t>
  </si>
  <si>
    <t>273 above 5 yr. ave.</t>
  </si>
  <si>
    <t xml:space="preserve">       </t>
  </si>
  <si>
    <t>262 above 5 yr. ave.</t>
  </si>
  <si>
    <t>313 above 5 yr. ave.</t>
  </si>
  <si>
    <t>356 above 5 yr. ave.</t>
  </si>
  <si>
    <t>301 above 5 yr. ave.</t>
  </si>
  <si>
    <t>270 above 5 yr. ave.</t>
  </si>
  <si>
    <t>239 above 5 yr. ave.</t>
  </si>
  <si>
    <t>206 above 5 yr. ave.</t>
  </si>
  <si>
    <t>227 above 5 yr. ave.</t>
  </si>
  <si>
    <t>1st Inj of new season</t>
  </si>
  <si>
    <t>269 above 5 yr. ave.</t>
  </si>
  <si>
    <t>297 above 5 yr. ave</t>
  </si>
  <si>
    <t>319 above 5 yr. ave.</t>
  </si>
  <si>
    <t>293 above 5 yr. ave.</t>
  </si>
  <si>
    <t>275 above 5 yr. ave.</t>
  </si>
  <si>
    <t>291 above 5 yr. ave.</t>
  </si>
  <si>
    <t>303 above 5 yr. ave.</t>
  </si>
  <si>
    <t>304 above 5 yr. ave.</t>
  </si>
  <si>
    <t>317 above 5 yr. ave.</t>
  </si>
  <si>
    <t>294 above 5 yr. ave.</t>
  </si>
  <si>
    <t>271 above 5 yr. ave.</t>
  </si>
  <si>
    <t>6/23: adj from 73</t>
  </si>
  <si>
    <t>272 above 5 yr. ave.</t>
  </si>
  <si>
    <t>242 above 5 yr. ave.</t>
  </si>
  <si>
    <t>238 above 5 yr. ave.</t>
  </si>
  <si>
    <t>220 above 5 yr. ave.</t>
  </si>
  <si>
    <t>197 above 5 yr. ave.</t>
  </si>
  <si>
    <t>170 above 5 yr. ave.</t>
  </si>
  <si>
    <t>changed methodology</t>
  </si>
  <si>
    <t>149 above 5 yr. ave.</t>
  </si>
  <si>
    <t>140 above 5 yr. ave.</t>
  </si>
  <si>
    <t>130 above 5 yr. ave.</t>
  </si>
  <si>
    <t>95 above 5 yr. ave.</t>
  </si>
  <si>
    <t>92 above 5 yr. ave.</t>
  </si>
  <si>
    <t xml:space="preserve">need 73/wk=3.2 by Nov. 15 </t>
  </si>
  <si>
    <t>40 above 5 yr. ave.</t>
  </si>
  <si>
    <t>48 above 5 yr. ave.</t>
  </si>
  <si>
    <t>53 above 5 yr. ave.</t>
  </si>
  <si>
    <t>85 above 5 yr. ave.</t>
  </si>
  <si>
    <t>75 above 5 yr. ave.</t>
  </si>
  <si>
    <t>123 above 5 yr. ave.</t>
  </si>
  <si>
    <t>179 above 5 yr. ave.</t>
  </si>
  <si>
    <t>190 above 5 yr. ave.</t>
  </si>
  <si>
    <t>185 above 5 yr. ave.</t>
  </si>
  <si>
    <t>205 above 5 yr. ave.</t>
  </si>
  <si>
    <t>195 above 5 yr. ave.</t>
  </si>
  <si>
    <t>64 above 5 yr. ave.</t>
  </si>
  <si>
    <t>33 above 5 yr. ave.</t>
  </si>
  <si>
    <t>168 above 5 yr. ave.</t>
  </si>
  <si>
    <t>122 above 5 yr. ave.</t>
  </si>
  <si>
    <t>361 above 5 yr. ave.</t>
  </si>
  <si>
    <t>445 above 5 yr. ave.</t>
  </si>
  <si>
    <t>529 above 5 yr ave.</t>
  </si>
  <si>
    <t>649 above 5 yr ave.</t>
  </si>
  <si>
    <t>691 above 5 yr ave.</t>
  </si>
  <si>
    <t>694 above 5 yr ave.</t>
  </si>
  <si>
    <t>641 above 5 yr ave.</t>
  </si>
  <si>
    <t>664 above 5 yr ave.</t>
  </si>
  <si>
    <t>688 above 5 yr ave.</t>
  </si>
  <si>
    <t>724 above 5 yr ave.</t>
  </si>
  <si>
    <t>651 above 5 yr ave.</t>
  </si>
  <si>
    <t xml:space="preserve">The information in this report was obtained from reliable sources but is not guaranteed for accuracy.  </t>
  </si>
  <si>
    <t>The views and opinions set forth are solely those of the author(s), and are subject to change without notice.</t>
  </si>
  <si>
    <t>654 above 5 yr ave.</t>
  </si>
  <si>
    <t>665 above 5 yr ave.</t>
  </si>
  <si>
    <t>678 above 5 yr ave.</t>
  </si>
  <si>
    <t>injection # changed</t>
  </si>
  <si>
    <t>710 above 5 yr ave.</t>
  </si>
  <si>
    <t>699 above 5 yr ave.</t>
  </si>
  <si>
    <t>714 above 5 yr ave.</t>
  </si>
  <si>
    <t>5/17/200</t>
  </si>
  <si>
    <t>722 above 5 yr ave.</t>
  </si>
  <si>
    <t>716 above 5 yr ave.</t>
  </si>
  <si>
    <t>706 above 5 yr ave.</t>
  </si>
  <si>
    <t>659 above 5 yr ave.</t>
  </si>
  <si>
    <t>643 above 5 yr ave.</t>
  </si>
  <si>
    <t>611 above 5 yr ave.</t>
  </si>
  <si>
    <t>591 above 5 yr ave.</t>
  </si>
  <si>
    <t>581 above 5 yr ave.</t>
  </si>
  <si>
    <t>562 above 5 yr ave.</t>
  </si>
  <si>
    <t>490 above 5 yr ave.</t>
  </si>
  <si>
    <t>447 above 5 yr ave.</t>
  </si>
  <si>
    <t>374 above 5 yr ave.</t>
  </si>
  <si>
    <t>349 above 5 yr ave.</t>
  </si>
  <si>
    <t>339 above 5 yr ave.</t>
  </si>
  <si>
    <t>320 above 5 yr ave.</t>
  </si>
  <si>
    <t>322 above 5 yr ave.</t>
  </si>
  <si>
    <t>341 above 5 yr ave.</t>
  </si>
  <si>
    <t>352 above 5 yr ave.</t>
  </si>
  <si>
    <t>354 above 5 yr ave.</t>
  </si>
  <si>
    <t>360 above 5 yr ave.</t>
  </si>
  <si>
    <t>358 above 5 yr ave.</t>
  </si>
  <si>
    <t>345 above 5 yr ave.</t>
  </si>
  <si>
    <t>315 above 5 yr ave.</t>
  </si>
  <si>
    <t>264 above 5 yr ave.</t>
  </si>
  <si>
    <t>276 above 5 yr ave.</t>
  </si>
  <si>
    <t>238 above 5 yr ave.</t>
  </si>
  <si>
    <t>240 above 5 yr ave.</t>
  </si>
  <si>
    <t>230 above 5 yr ave.</t>
  </si>
  <si>
    <t>282 above 5 yr ave.</t>
  </si>
  <si>
    <t>225 above 5 yr ave.</t>
  </si>
  <si>
    <t>274 above 5 yr ave.</t>
  </si>
  <si>
    <t>355 above 5 yr ave.</t>
  </si>
  <si>
    <t>408 above 5 yr ave.</t>
  </si>
  <si>
    <t>461 above 5 yr ave.</t>
  </si>
  <si>
    <t>491 above 5 yr ave.</t>
  </si>
  <si>
    <t>472 above 5 yr ave.</t>
  </si>
  <si>
    <t>454 above 5 yr ave.</t>
  </si>
  <si>
    <t>378 above 5 yr ave.</t>
  </si>
  <si>
    <t>268 above 5 yr ave.</t>
  </si>
  <si>
    <t>182 above 5 yr ave.</t>
  </si>
  <si>
    <t>179 above 5 yr ave.</t>
  </si>
  <si>
    <t>194 above 5 yr ave.</t>
  </si>
  <si>
    <t>158 above 5 yr ave.</t>
  </si>
  <si>
    <t>239 above 5 yr ave.</t>
  </si>
  <si>
    <t>267 above 5 yr ave.</t>
  </si>
  <si>
    <t>337 above 5 yr ave.</t>
  </si>
  <si>
    <t>280 above 5 yr ave.</t>
  </si>
  <si>
    <t>233 above 5 yr ave.</t>
  </si>
  <si>
    <t>266 above 5 yr ave.</t>
  </si>
  <si>
    <t>297 above 5 yr ave.</t>
  </si>
  <si>
    <t>334 above 5 yr ave.</t>
  </si>
  <si>
    <t>366 above 5 yr ave.</t>
  </si>
  <si>
    <t>365 above 5 yr ave.</t>
  </si>
  <si>
    <t>372 above 5 yr ave.</t>
  </si>
  <si>
    <t>364 above 5 yr ave.</t>
  </si>
  <si>
    <t>384 above 5 yr ave.</t>
  </si>
  <si>
    <t>410 above 5 yr ave.</t>
  </si>
  <si>
    <t>407 above 5 yr ave.</t>
  </si>
  <si>
    <t>371 above 5 yr ave.</t>
  </si>
  <si>
    <t>333 above 5 yr ave.</t>
  </si>
  <si>
    <t xml:space="preserve"> </t>
  </si>
  <si>
    <t>284 above 5 yr ave.</t>
  </si>
  <si>
    <t>260 above 5 yr ave.</t>
  </si>
  <si>
    <t>227 above 5 yr ave.</t>
  </si>
  <si>
    <t>237 above 5 yr ave.</t>
  </si>
  <si>
    <t>213 above 5 yr ave.</t>
  </si>
  <si>
    <t>232 above 5 yr ave.</t>
  </si>
  <si>
    <t>272 above 5 yr ave.</t>
  </si>
  <si>
    <t>291 above 5 yr ave.</t>
  </si>
  <si>
    <t>273 above 5 yr ave.</t>
  </si>
  <si>
    <t>301 above 5 yr ave.</t>
  </si>
  <si>
    <t>259 above 5 yr ave.</t>
  </si>
  <si>
    <t>220 above 5 yr ave.</t>
  </si>
  <si>
    <t>222 above 5 yr ave.</t>
  </si>
  <si>
    <t>122 above 5 yr ave.</t>
  </si>
  <si>
    <t>168 above 5 yr ave.</t>
  </si>
  <si>
    <t>174 above 5 yr ave.</t>
  </si>
  <si>
    <t>85 above 5 yr ave.</t>
  </si>
  <si>
    <t>62 above 5 yr ave.</t>
  </si>
  <si>
    <t>109 above 5 yr ave.</t>
  </si>
  <si>
    <t>97 above 5 yr ave.</t>
  </si>
  <si>
    <t>87 above 5 yr ave.</t>
  </si>
  <si>
    <t>63 above 5 yr ave.</t>
  </si>
  <si>
    <t>57 above 5 yr ave.</t>
  </si>
  <si>
    <t>29 above 5 yr ave.</t>
  </si>
  <si>
    <t>33 above 5 yr ave.</t>
  </si>
  <si>
    <t>6 above 5 yr ave.</t>
  </si>
  <si>
    <t>http://www.eia.doe.gov/oil_gas/natural_gas/ngs/ngs.html</t>
  </si>
  <si>
    <t>23 below 5 yr ave.</t>
  </si>
  <si>
    <t>3 below 5 yr ave.</t>
  </si>
  <si>
    <t>24 above 5 yr ave.</t>
  </si>
  <si>
    <t>11 below 5 yr ave.</t>
  </si>
  <si>
    <t>3 above 5 yr ave.</t>
  </si>
  <si>
    <t>8 below 5 yr ave.</t>
  </si>
  <si>
    <t>19 below 5 yr. ave.</t>
  </si>
  <si>
    <t>52 below 5 yr. ave.</t>
  </si>
  <si>
    <t>56 below 5 yr. ave.</t>
  </si>
  <si>
    <t>70 below 5 yr. ave.</t>
  </si>
  <si>
    <t>49 below 5 yr. ave.</t>
  </si>
  <si>
    <t>22 below 5 yr. ave.</t>
  </si>
  <si>
    <t>12 below 5 yr. ave.</t>
  </si>
  <si>
    <t>6 below 5 yr. ave.</t>
  </si>
  <si>
    <t>26 above 5 yr ave.</t>
  </si>
  <si>
    <t>71 above  yr ave.</t>
  </si>
  <si>
    <t>102 above 5 yr ave.</t>
  </si>
  <si>
    <t>61 bcf above 5 yr ave.</t>
  </si>
  <si>
    <t>82 bcf above 5 yr ave.</t>
  </si>
  <si>
    <t>35 bcf above 5 yr ave.</t>
  </si>
  <si>
    <t>74 above 5 yr ave.</t>
  </si>
  <si>
    <t>69 above 5 yr ave.</t>
  </si>
  <si>
    <t>93 above 5 yr ave.</t>
  </si>
  <si>
    <t>78 Above 5 yr. ave.</t>
  </si>
  <si>
    <t>88 above 5 yr. ave.</t>
  </si>
  <si>
    <t>69 above 5 yr. ave.</t>
  </si>
  <si>
    <t>110 above 5 yr. ave.</t>
  </si>
  <si>
    <t>115 above 5 yr ave.</t>
  </si>
  <si>
    <t>99 above 5 yr ave.</t>
  </si>
  <si>
    <t>56 above 5 yr ave.</t>
  </si>
  <si>
    <t>81 above 5 yr ave.</t>
  </si>
  <si>
    <t>31 above 5 yr ave.</t>
  </si>
  <si>
    <t>17 above 5 yr ave.</t>
  </si>
  <si>
    <t>155 above 5 yr ave.</t>
  </si>
  <si>
    <t>199 above 5 yr ave.</t>
  </si>
  <si>
    <t>218 above 5 yr ave.</t>
  </si>
  <si>
    <t>228 above 5 yr ave.</t>
  </si>
  <si>
    <t>310 above 5 yr. ave.</t>
  </si>
  <si>
    <t>311 above 5 yr ave.</t>
  </si>
  <si>
    <t>335 above 5 yr ave.</t>
  </si>
  <si>
    <t>326 above 5 yr ave.</t>
  </si>
  <si>
    <t>387 above 5 yr ave.</t>
  </si>
  <si>
    <t>393 above 5 yr ave.</t>
  </si>
  <si>
    <t>423 above 5 yr ave.</t>
  </si>
  <si>
    <t>438 above 5 yr ave.</t>
  </si>
  <si>
    <t>482 above 5 yr ave.</t>
  </si>
  <si>
    <t>467 above 5 yr ave.</t>
  </si>
  <si>
    <t>452 above 5 yr ave.</t>
  </si>
  <si>
    <t>458 above 5 yr ave.</t>
  </si>
  <si>
    <t>478 above 5 yr ave.</t>
  </si>
  <si>
    <t>496 above 5 yr ave.</t>
  </si>
  <si>
    <t>513 above 5 yr ave.</t>
  </si>
  <si>
    <t>517 above 5 yr ave.</t>
  </si>
  <si>
    <t>500 above 5 yr ave.</t>
  </si>
  <si>
    <t>501 above 5 yr ave.</t>
  </si>
  <si>
    <t>503 above 5 yr ave.</t>
  </si>
  <si>
    <t>487 above 5 yr ave.</t>
  </si>
  <si>
    <t>485 above 5 yr ave.</t>
  </si>
  <si>
    <t>481 above 5 yr ave.</t>
  </si>
  <si>
    <t>480 above 5 yr ave.</t>
  </si>
  <si>
    <t>474 above 5 yr ave.</t>
  </si>
  <si>
    <t>432 above 5 yr ave.</t>
  </si>
  <si>
    <t>414 above 5 yr ave.</t>
  </si>
  <si>
    <t>409 above 5 yr ave.</t>
  </si>
  <si>
    <t>419 above 5 yr ave.</t>
  </si>
  <si>
    <t>442 above 5 yr ave.</t>
  </si>
  <si>
    <t>433 above 5 yr ave.</t>
  </si>
  <si>
    <t>395 above 5 yr ave.</t>
  </si>
  <si>
    <t>391 above 5 yr ave.</t>
  </si>
  <si>
    <t>316 above 5 yr ave.</t>
  </si>
  <si>
    <t>121 above 5 yr ave.</t>
  </si>
  <si>
    <t>6 below 5 yr ave.</t>
  </si>
  <si>
    <t>150 above 5 yr ave.</t>
  </si>
  <si>
    <t>114 above 5 yr ave.</t>
  </si>
  <si>
    <t>53 above 5 yr ave.</t>
  </si>
  <si>
    <t>13 above 5 yr ave.</t>
  </si>
  <si>
    <t>21 above 5 yr ave.</t>
  </si>
  <si>
    <t>19 above 5 yr ave.</t>
  </si>
  <si>
    <t>73 above 5 yr ave.</t>
  </si>
  <si>
    <t>160 above 5 yr ave.</t>
  </si>
  <si>
    <t>180 above 5 yr ave.</t>
  </si>
  <si>
    <t>246 above 5 yr ave.</t>
  </si>
  <si>
    <t>286 above 5 yr ave.</t>
  </si>
  <si>
    <t>303 above 5 yr ave.</t>
  </si>
  <si>
    <t>325 above 5 yr ave.</t>
  </si>
  <si>
    <t>308 above 5 yr ave.</t>
  </si>
  <si>
    <t>318 above 5 yr ave.</t>
  </si>
  <si>
    <t>306 above 5 yr ave.</t>
  </si>
  <si>
    <t>310 above 5 yr ave.</t>
  </si>
  <si>
    <t>313 above 5 yr ave.</t>
  </si>
  <si>
    <t>309 above 5 yr ave.</t>
  </si>
  <si>
    <t>287 above 5 yr ave.</t>
  </si>
  <si>
    <t>285 above 5 yr ave.</t>
  </si>
  <si>
    <t>261 above 5 yr ave.</t>
  </si>
  <si>
    <t>219 above 5 yr.ave.</t>
  </si>
  <si>
    <t>196 above 5 yr.ave.</t>
  </si>
  <si>
    <t>169 above 5 yr ave</t>
  </si>
  <si>
    <t>177 above 5 yr. ave.</t>
  </si>
  <si>
    <t>166 above 5 yr. ave.</t>
  </si>
  <si>
    <t>192 above 5 yr. ave.</t>
  </si>
  <si>
    <t>202 above 5 yr. ave.</t>
  </si>
  <si>
    <t>247 above 5 yr. ave.</t>
  </si>
  <si>
    <t>286 above 5 yr. ave.</t>
  </si>
  <si>
    <t>312 above 5 yr. ave.</t>
  </si>
  <si>
    <t>353 above 5 yr. ave.</t>
  </si>
  <si>
    <t>342 above 5 yr. ave.</t>
  </si>
  <si>
    <t>327 above 5 yr. ave.</t>
  </si>
  <si>
    <t>334 above 5 yr. ave.</t>
  </si>
  <si>
    <t>347 above 5 yr. ave.</t>
  </si>
  <si>
    <t>332 above 5 yr. ave.</t>
  </si>
  <si>
    <t>264 above 5 yr. ave.</t>
  </si>
  <si>
    <t>246 above 5 yr. ave.</t>
  </si>
  <si>
    <t>161 above 5 yr. ave.</t>
  </si>
  <si>
    <t>51 above 5 yr. ave.</t>
  </si>
  <si>
    <t>29 above 5 yr. ave.</t>
  </si>
  <si>
    <t>5 above 5 yr avg</t>
  </si>
  <si>
    <t>45 below 5 yr avg</t>
  </si>
  <si>
    <t>128 below 5 yr avg</t>
  </si>
  <si>
    <t>61 below 5 yr avg</t>
  </si>
  <si>
    <t>15 below 5 yr avg</t>
  </si>
  <si>
    <t>21 above 5 yr avg</t>
  </si>
  <si>
    <t>23 above 5 yr avg</t>
  </si>
  <si>
    <t>34 above 5 yr avg</t>
  </si>
  <si>
    <t>68 above 5 yr avg</t>
  </si>
  <si>
    <t>10 above 5 yr avg</t>
  </si>
  <si>
    <t>11 below 5 yr avg</t>
  </si>
  <si>
    <t>17 below 5 yr avg</t>
  </si>
  <si>
    <t>37 below 5 yr avg</t>
  </si>
  <si>
    <t>36 below 5 yr avg</t>
  </si>
  <si>
    <t>26 below 5 yr avg</t>
  </si>
  <si>
    <t>42 below 5 yr avg</t>
  </si>
  <si>
    <t>58 below 5 yr avg</t>
  </si>
  <si>
    <t>76 below 5 yr avg</t>
  </si>
  <si>
    <t>64 below 5 yr avg</t>
  </si>
  <si>
    <t>63 below 5 yr avg</t>
  </si>
  <si>
    <t>48 below 5 yr avg</t>
  </si>
  <si>
    <t>52 below 5 yr avg</t>
  </si>
  <si>
    <t>59 below 5 yr avg</t>
  </si>
  <si>
    <t>68 below 5 yr avg</t>
  </si>
  <si>
    <t>65 below 5 yr avg</t>
  </si>
  <si>
    <t>80 below 5 yr avg</t>
  </si>
  <si>
    <t>73 brelow 5 yr avg</t>
  </si>
  <si>
    <t>55 below 5 yr avg</t>
  </si>
  <si>
    <t>60 below 5 yr avg</t>
  </si>
  <si>
    <t>35 below 5 yr avg</t>
  </si>
  <si>
    <t>28 above 5 yr avg</t>
  </si>
  <si>
    <t>113 above 5 yr avg</t>
  </si>
  <si>
    <t>158 above 5 yr avg</t>
  </si>
  <si>
    <t>201 above 5 yr avg</t>
  </si>
  <si>
    <t>215 above 5 yr avg</t>
  </si>
  <si>
    <t>224 above 5 yr avg</t>
  </si>
  <si>
    <t>233 above 5 yr avg</t>
  </si>
  <si>
    <t>261 above 5 yr avg</t>
  </si>
  <si>
    <t>307 above 5 yr avg</t>
  </si>
  <si>
    <t>347 above 5 yr avg</t>
  </si>
  <si>
    <t>387 above 5 yr avg</t>
  </si>
  <si>
    <t>428 above 5 yr avg</t>
  </si>
  <si>
    <t>458 above 5 yr avg</t>
  </si>
  <si>
    <t>491 above 5 yr avg</t>
  </si>
  <si>
    <t>566 above 5 yr avg</t>
  </si>
  <si>
    <t>547 above 5 yr avg</t>
  </si>
  <si>
    <t>601 above 5 yr avg</t>
  </si>
  <si>
    <t>714 above 5 yr avg</t>
  </si>
  <si>
    <t>765 above 5 yr avg</t>
  </si>
  <si>
    <t>744 above 5 yr avg</t>
  </si>
  <si>
    <t>780 above 5 yr avg</t>
  </si>
  <si>
    <t>792 above 5 yr avg</t>
  </si>
  <si>
    <t>807 above 5 yr avg</t>
  </si>
  <si>
    <t>835 above 5 yr avg</t>
  </si>
  <si>
    <t>900 above 5 yr avg</t>
  </si>
  <si>
    <t>934 above 5 yr avg</t>
  </si>
  <si>
    <t>920 above 5 yr avg</t>
  </si>
  <si>
    <t>919 above 5 yr avg</t>
  </si>
  <si>
    <t>908 above 5 yr avg</t>
  </si>
  <si>
    <t>857 above 5 yr avg</t>
  </si>
  <si>
    <t>803 above 5 yr avg</t>
  </si>
  <si>
    <t>773 above 5 yr avg</t>
  </si>
  <si>
    <t>753 above 5 yr avg</t>
  </si>
  <si>
    <t>724 above 5 yr avg</t>
  </si>
  <si>
    <t>687 above 5 yr avg</t>
  </si>
  <si>
    <t>666 above 5 yr avg</t>
  </si>
  <si>
    <t>641 above 5 yr avg</t>
  </si>
  <si>
    <t>613 above 5 yr avg</t>
  </si>
  <si>
    <t>573 above 5 yr avg</t>
  </si>
  <si>
    <t>516 above 5 yr avg</t>
  </si>
  <si>
    <t>509 above 5 yr avg</t>
  </si>
  <si>
    <t>435 above 5 yr avg</t>
  </si>
  <si>
    <t>407 above 5 yr avg</t>
  </si>
  <si>
    <t>386 above 5 yr avg</t>
  </si>
  <si>
    <t>363 above 5 yr avg</t>
  </si>
  <si>
    <t>357 above 5 yr avg</t>
  </si>
  <si>
    <t>361 above 5 yr avg</t>
  </si>
  <si>
    <t>329 above 5 yr avg</t>
  </si>
  <si>
    <t>284 above 5 yr avg</t>
  </si>
  <si>
    <t>278 above 5 yr avg</t>
  </si>
  <si>
    <t>282 above 5 yr avg</t>
  </si>
  <si>
    <t>281 above 5 yr avg</t>
  </si>
  <si>
    <t>269 above 5 yr avg</t>
  </si>
  <si>
    <t>249 above 5 yr avg</t>
  </si>
  <si>
    <t>251 above 5 yr avg</t>
  </si>
  <si>
    <t>259 above 5 yr avg</t>
  </si>
  <si>
    <t>244 above 5 yr avg</t>
  </si>
  <si>
    <t>209 above 5 yr avg</t>
  </si>
  <si>
    <t>168 sbove 5 yr avg</t>
  </si>
  <si>
    <t>190 above 5 yr avg</t>
  </si>
  <si>
    <t>168 above 5 yr avg</t>
  </si>
  <si>
    <t xml:space="preserve">283 above 5 yr avg </t>
  </si>
  <si>
    <t>345 above 5 yr avg</t>
  </si>
  <si>
    <t>413 above 5 yr avg</t>
  </si>
  <si>
    <t>389 above 5 ya avg</t>
  </si>
  <si>
    <t>320 above 5 yr avg</t>
  </si>
  <si>
    <t>316 above 5 yr avg</t>
  </si>
  <si>
    <t>304 above 5 yr avg</t>
  </si>
  <si>
    <t>351 above 5 yr avg</t>
  </si>
  <si>
    <t>348 above 5 yr avg</t>
  </si>
  <si>
    <t>308 above 5 yr avg</t>
  </si>
  <si>
    <t>198 above 5 yr avg</t>
  </si>
  <si>
    <t>162 above 5 yr avg</t>
  </si>
  <si>
    <t>61 above 5 yr avg</t>
  </si>
  <si>
    <t>66 below 5 yr avg</t>
  </si>
  <si>
    <t>74 below 5 yr avg</t>
  </si>
  <si>
    <t>94 below 5 yr avg</t>
  </si>
  <si>
    <t>118 below 5 yr avg</t>
  </si>
  <si>
    <t>99 below 5 yr avg</t>
  </si>
  <si>
    <t>83 below 5 yr avg</t>
  </si>
  <si>
    <t>84 below 5 yr avg</t>
  </si>
  <si>
    <t>88 below 5 yr avg</t>
  </si>
  <si>
    <t>69 below 5 yr avg</t>
  </si>
  <si>
    <t>58 bloew 5 ys avg</t>
  </si>
  <si>
    <t>47 below 5 yr avg</t>
  </si>
  <si>
    <t>31 below 5 yr avg</t>
  </si>
  <si>
    <t>30 below 5 yr avg</t>
  </si>
  <si>
    <t>22 below 5 yr avg</t>
  </si>
  <si>
    <t>34 below 5 yr avg</t>
  </si>
  <si>
    <t>46 below 5 yr avg</t>
  </si>
  <si>
    <t>20 above 5 yr avg</t>
  </si>
  <si>
    <t>43 above 5 yr avg</t>
  </si>
  <si>
    <t>44 above 5 yr avg</t>
  </si>
  <si>
    <t>45 above 5 yr avg</t>
  </si>
  <si>
    <t>18 above 5 yr avg</t>
  </si>
  <si>
    <t>30 above 5 yr vag</t>
  </si>
  <si>
    <t>57 above 5 yr avg</t>
  </si>
  <si>
    <t>49 above 5 yr avg</t>
  </si>
  <si>
    <t>55 above 5 yr avg</t>
  </si>
  <si>
    <t>77 above 5 yr avg</t>
  </si>
  <si>
    <t>32 above 5 yr avg</t>
  </si>
  <si>
    <t>58 above 5 yr avg</t>
  </si>
  <si>
    <t>15 above 5 yr avg</t>
  </si>
  <si>
    <t>17 above 5 yr avg</t>
  </si>
  <si>
    <t>104 below 5 yr avg</t>
  </si>
  <si>
    <t>109 below 5 yr avg</t>
  </si>
  <si>
    <t>261 below 5 yr avg</t>
  </si>
  <si>
    <t>313 below 5 yr avg</t>
  </si>
  <si>
    <t>289 below 5 yr avg</t>
  </si>
  <si>
    <t>315 below 5 yr avg</t>
  </si>
  <si>
    <t>443 below 5 yr avg</t>
  </si>
  <si>
    <t>369 below 5 yr avg</t>
  </si>
  <si>
    <t>437 below 5 yr avg</t>
  </si>
  <si>
    <t>556 below 5 yr avg</t>
  </si>
  <si>
    <t>741 below 5 yr avg</t>
  </si>
  <si>
    <t>638 below 5 yr avg</t>
  </si>
  <si>
    <t>711 below 5 yr avg</t>
  </si>
  <si>
    <t>758 below 5 yr avg</t>
  </si>
  <si>
    <t>858 below 5 yr avg</t>
  </si>
  <si>
    <t>876 below 5 yr avg</t>
  </si>
  <si>
    <t>926 below 5 yr avg</t>
  </si>
  <si>
    <t>992 below 5 yr avg</t>
  </si>
  <si>
    <t>997 below 5 yr avg</t>
  </si>
  <si>
    <t>1010 below 5 yr avg</t>
  </si>
  <si>
    <t>1008 below 5 yr avg</t>
  </si>
  <si>
    <t>984 below 5 yr avg</t>
  </si>
  <si>
    <t>982 below 5 yr avg</t>
  </si>
  <si>
    <t>959 below 5 yr avg</t>
  </si>
  <si>
    <t>943 below 5 yr avg</t>
  </si>
  <si>
    <t>922 below 5 yr avg</t>
  </si>
  <si>
    <t>896 below 5 yr avg</t>
  </si>
  <si>
    <t>877 below 5 yr avg</t>
  </si>
  <si>
    <t>851 below 5 yr avg</t>
  </si>
  <si>
    <t>822 below 5 yr avg</t>
  </si>
  <si>
    <t>790 below 5 yr avg</t>
  </si>
  <si>
    <t>769 below 5 yr avg</t>
  </si>
  <si>
    <t>727 below 5 yr avg</t>
  </si>
  <si>
    <t>683 below 5 yr avg</t>
  </si>
  <si>
    <t>641 below 5 yr avg</t>
  </si>
  <si>
    <t>608 below 5 yr avg</t>
  </si>
  <si>
    <t>575 below 5 yr avg</t>
  </si>
  <si>
    <t>535 below 5 yr avg</t>
  </si>
  <si>
    <t>518 below 5 yr ag</t>
  </si>
  <si>
    <t>495 below 5 yr avg</t>
  </si>
  <si>
    <t>463 below 5 yr avg</t>
  </si>
  <si>
    <t>444 below 5 yr avg</t>
  </si>
  <si>
    <t>426 below 5 yr avg</t>
  </si>
  <si>
    <t>399 below 5 yr avg</t>
  </si>
  <si>
    <t>378 below 5 yr avg</t>
  </si>
  <si>
    <t>362 below 5 yr avg</t>
  </si>
  <si>
    <t>338 below 5 yr avg</t>
  </si>
  <si>
    <t>310 below 5 yr avg</t>
  </si>
  <si>
    <t>237 below 5 yr avg</t>
  </si>
  <si>
    <t>244 below 5 yr avg</t>
  </si>
  <si>
    <t>400 below 5 yr avg</t>
  </si>
  <si>
    <t>372 below 5 yr avg</t>
  </si>
  <si>
    <t>351 below 5 yr avg</t>
  </si>
  <si>
    <t>258 below 5yr avg</t>
  </si>
  <si>
    <t>169 below 5yr avg</t>
  </si>
  <si>
    <t>81 below 5 yr avg</t>
  </si>
  <si>
    <t>67 below 5 yr avg</t>
  </si>
  <si>
    <t>113 below 5 yr avg</t>
  </si>
  <si>
    <t>153 below 5 yr avg</t>
  </si>
  <si>
    <t>79 below 5 yr avg</t>
  </si>
  <si>
    <t>29 below 5 yr avg</t>
  </si>
  <si>
    <t>143 below 5 yr avg</t>
  </si>
  <si>
    <t>225 below 5 yr avg</t>
  </si>
  <si>
    <t>194 below 5 yr avg</t>
  </si>
  <si>
    <t>190 below 5 yr avg</t>
  </si>
  <si>
    <t>173 below 5 yr avg</t>
  </si>
  <si>
    <t>145 below 5 yr avg</t>
  </si>
  <si>
    <t>101 below 5 yr avg</t>
  </si>
  <si>
    <t>75 below 5 yr avg</t>
  </si>
  <si>
    <t>18 below 5 yr avg</t>
  </si>
  <si>
    <t>22 above 5 yr avg</t>
  </si>
  <si>
    <t>46 above 5 yr avg</t>
  </si>
  <si>
    <t>35 above 5 yr avg</t>
  </si>
  <si>
    <t>29 above 5 yr avg</t>
  </si>
  <si>
    <t>73 above 5 yr avg.</t>
  </si>
  <si>
    <t>81 above 5 yr avg.</t>
  </si>
  <si>
    <t>85 above 5 yr avg.</t>
  </si>
  <si>
    <t>64 above 5 yr. avg.</t>
  </si>
  <si>
    <t>80 above 5 yr avg</t>
  </si>
  <si>
    <t>88 above 5 yr avg.</t>
  </si>
  <si>
    <t>122 above 5 yr avg</t>
  </si>
  <si>
    <t>127 above 5 yr avg.</t>
  </si>
  <si>
    <t>125 above 5 yr avg.</t>
  </si>
  <si>
    <t>148 above 5 yr avg.</t>
  </si>
  <si>
    <t>152 above 5 yr avg.</t>
  </si>
  <si>
    <t>155 above 5 yr avg.</t>
  </si>
  <si>
    <t>163 above 5 yr avg.</t>
  </si>
  <si>
    <t>153 above 5 yr avg.</t>
  </si>
  <si>
    <t>147 above 5 yr avg.</t>
  </si>
  <si>
    <t>173 above 5 yr avg.</t>
  </si>
  <si>
    <t>207 above 5 yr avg.</t>
  </si>
  <si>
    <t>252 above 5 yr avg.</t>
  </si>
  <si>
    <t>247 above 5 yr. avg.</t>
  </si>
  <si>
    <t>236 above 5 yr. avg.</t>
  </si>
  <si>
    <t>322 above 5 yr avg.</t>
  </si>
  <si>
    <t>411 above 5 yr. avg.</t>
  </si>
  <si>
    <t>448 above 5 yr. avg.</t>
  </si>
  <si>
    <t>464 above 5 yr. avg.</t>
  </si>
  <si>
    <t>474 above 5 yr. avg.</t>
  </si>
  <si>
    <t>473 above 5 yr avg.</t>
  </si>
  <si>
    <t>432 above 5 yr. avg.</t>
  </si>
  <si>
    <t>445 above 5 yr. avg.</t>
  </si>
  <si>
    <t>543 above 5 yr avg.</t>
  </si>
  <si>
    <t>555 above 5 yr avg.</t>
  </si>
  <si>
    <t>577 abaove 5 yr. avg.</t>
  </si>
  <si>
    <t>666 above 5 yr avg.</t>
  </si>
  <si>
    <t>727 above 5 yr. avg.</t>
  </si>
  <si>
    <t>807 above 5 yr avg.</t>
  </si>
  <si>
    <t>846 above 5 yr. avg.</t>
  </si>
  <si>
    <t>843 above 5 yr. avg.</t>
  </si>
  <si>
    <t>874 above 5 yr. avg.</t>
  </si>
  <si>
    <t>849 above 5 yr. avg.</t>
  </si>
  <si>
    <t>811 above 5 yr. avg.</t>
  </si>
  <si>
    <t>832 above 5 tr. Avg.</t>
  </si>
  <si>
    <t>836 above 5 yr avg.</t>
  </si>
  <si>
    <t>813 above 5 yr. avg.</t>
  </si>
  <si>
    <t>795 above 5 yr. avg.</t>
  </si>
  <si>
    <t>769 above 5 yr. avg.</t>
  </si>
  <si>
    <t>753 abaove 5 yr. avg.</t>
  </si>
  <si>
    <t>722 above 5 yr avg.</t>
  </si>
  <si>
    <t>704 above 5 yr. avg.</t>
  </si>
  <si>
    <t>678 above 5 yr avg.</t>
  </si>
  <si>
    <t>637 above 5 yr avg.</t>
  </si>
  <si>
    <t>599 above 5 yr avg.</t>
  </si>
  <si>
    <t>586 above 5 yr avg.</t>
  </si>
  <si>
    <t>559 above 5 yr avg.</t>
  </si>
  <si>
    <t>524 above 5 yr avg.</t>
  </si>
  <si>
    <t>464 above 5 yr avg.</t>
  </si>
  <si>
    <t>405 above 5 yr avg.</t>
  </si>
  <si>
    <t>350 above 5 yr avg.</t>
  </si>
  <si>
    <t>334 above 5 yr avg.</t>
  </si>
  <si>
    <t>306 above 5 yr avg.</t>
  </si>
  <si>
    <t>299 above 5 yr avg</t>
  </si>
  <si>
    <t>268 above 5 yr avg.</t>
  </si>
  <si>
    <t>220 above 5 yr avg.</t>
  </si>
  <si>
    <t>205 above 5 yr avg.</t>
  </si>
  <si>
    <t>192 above 5 yr avg.</t>
  </si>
  <si>
    <t>185 above 5 yr. avg.</t>
  </si>
  <si>
    <t>182 above 5 yr avg.</t>
  </si>
  <si>
    <t>189 above 5 yr avg.</t>
  </si>
  <si>
    <t>216 above 5 yr avg.</t>
  </si>
  <si>
    <t>241 above 5 yr avg.</t>
  </si>
  <si>
    <t>235 above 5 yr avg.</t>
  </si>
  <si>
    <t>254 above 5 yr avg.</t>
  </si>
  <si>
    <t>186 above 5 yr avg.</t>
  </si>
  <si>
    <t>78 above 5 yr avg.</t>
  </si>
  <si>
    <t>21 below 5 yr avg.</t>
  </si>
  <si>
    <t>4 below 5 yr avg.</t>
  </si>
  <si>
    <t>77 below 5 yr avg.</t>
  </si>
  <si>
    <t>20 below 5 yr avg.</t>
  </si>
  <si>
    <t>59 above 5 yr avg.</t>
  </si>
  <si>
    <t>45 above 5 yr avg.</t>
  </si>
  <si>
    <t>156 above 5 yr avg.</t>
  </si>
  <si>
    <t>295 above 5 yr avg.</t>
  </si>
  <si>
    <t>363 above 5 yr avg.</t>
  </si>
  <si>
    <t>395 above 5 yr avg.</t>
  </si>
  <si>
    <t>250 above 5 yr avg.</t>
  </si>
  <si>
    <t>265 above 5 yr avg.</t>
  </si>
  <si>
    <t>263 above 5 yr avg.</t>
  </si>
  <si>
    <t>299 above 5 yr avg.</t>
  </si>
  <si>
    <t>303 above 5 yr avg.</t>
  </si>
  <si>
    <t>275 above 5 yr avg.</t>
  </si>
  <si>
    <t>256 above 5 yr avg.</t>
  </si>
  <si>
    <t>225 above 5 yr avg.</t>
  </si>
  <si>
    <t>237 above 5 yr avg.</t>
  </si>
  <si>
    <t>228 above 5 yr avg.</t>
  </si>
  <si>
    <t>187 above 5 yr avg.</t>
  </si>
  <si>
    <t>172 above 5 yr avg</t>
  </si>
  <si>
    <t>141 above 5 yr avg.</t>
  </si>
  <si>
    <t>111 above 5 yr avg.</t>
  </si>
  <si>
    <t>87 above 5 yr avg.</t>
  </si>
  <si>
    <t>61 above 5 yr avg.</t>
  </si>
  <si>
    <t>55 above 5 yr avg.</t>
  </si>
  <si>
    <t>8 above 5 yr avg.</t>
  </si>
  <si>
    <t>15 above 5 yr avg.</t>
  </si>
  <si>
    <t>43 above 5 yr avg.</t>
  </si>
  <si>
    <t>67 above 5 yr avg.</t>
  </si>
  <si>
    <t>41 above 5 yr avg.</t>
  </si>
  <si>
    <t>8 below 5 yr avg.</t>
  </si>
  <si>
    <t>35 below 5 yr avg.</t>
  </si>
  <si>
    <t>46 below 5 yr avg.</t>
  </si>
  <si>
    <t>41 below 5 yr avg.</t>
  </si>
  <si>
    <t>71 below 5 yr avg.</t>
  </si>
  <si>
    <t>101 below 5 yr avg.</t>
  </si>
  <si>
    <t>121 below 5 yr avg.</t>
  </si>
  <si>
    <t>107 below 5 yr avg.</t>
  </si>
  <si>
    <t>36 below 5 yr avg.</t>
  </si>
  <si>
    <t>27 below 5 yr avg.</t>
  </si>
  <si>
    <t>84 below 5 yr avg.</t>
  </si>
  <si>
    <t>85 below 5 yr avg.</t>
  </si>
  <si>
    <t>192 below 5 yr avg.</t>
  </si>
  <si>
    <t>486 below 5 yr avg.</t>
  </si>
  <si>
    <t>425 below 5 yr avg.</t>
  </si>
  <si>
    <t>393 below 5 yr avg.</t>
  </si>
  <si>
    <t>433 below 5 yr avg.</t>
  </si>
  <si>
    <t>412 below 5 yr avg.</t>
  </si>
  <si>
    <t>372 below 5 yr avg.</t>
  </si>
  <si>
    <t>300 below 5 yr avg.</t>
  </si>
  <si>
    <t>296 below 5 yr avg.</t>
  </si>
  <si>
    <t>329 below 5 yr avg.</t>
  </si>
  <si>
    <t>346 below 5 yr avg.</t>
  </si>
  <si>
    <t>347 below 5 yr avg.</t>
  </si>
  <si>
    <t>375 below 5 yr avg.</t>
  </si>
  <si>
    <t>449 below 5 yr avg.</t>
  </si>
  <si>
    <t>527 below 5 yr avg.</t>
  </si>
  <si>
    <t>534 below 5 yr avg.</t>
  </si>
  <si>
    <t>520 below 5 yr avg.</t>
  </si>
  <si>
    <t>501 below 5 yr avg.</t>
  </si>
  <si>
    <t>499 below 5 yr avg</t>
  </si>
  <si>
    <t>500 below 5 yr avg.</t>
  </si>
  <si>
    <t>512 below 5 yr avg</t>
  </si>
  <si>
    <t>507 below 5 yr avg.</t>
  </si>
  <si>
    <t>499 below 5 yr avg.</t>
  </si>
  <si>
    <t>493 below 5 yr avg.</t>
  </si>
  <si>
    <t>519 below 5 yr avg.</t>
  </si>
  <si>
    <t>535 below 5 yr avg.</t>
  </si>
  <si>
    <t>557 below 5 yr avg</t>
  </si>
  <si>
    <t>565 below 5 yr avg</t>
  </si>
  <si>
    <t>572 below 5 yr avg.</t>
  </si>
  <si>
    <t>595 below 5 yr avg.</t>
  </si>
  <si>
    <t>599 below 5 yr avg.</t>
  </si>
  <si>
    <t>588 below 5 yr avg.</t>
  </si>
  <si>
    <t>590 below 5 yr avg.</t>
  </si>
  <si>
    <t>596 below 5 yr avg.</t>
  </si>
  <si>
    <t>586 below 5 yr avg.</t>
  </si>
  <si>
    <t>621 below 5 yr avg.</t>
  </si>
  <si>
    <t>607 below 5 yr avg.</t>
  </si>
  <si>
    <t>605 below 5 yr avg.</t>
  </si>
  <si>
    <t>624 below 5 yr avg.</t>
  </si>
  <si>
    <t>638 below 5 yr avg.</t>
  </si>
  <si>
    <t>601 below 5 yr avg.</t>
  </si>
  <si>
    <t>710 below 5 yr avg.</t>
  </si>
  <si>
    <t>720 below 5 yr avg.</t>
  </si>
  <si>
    <t>725 below 5 yr avg.</t>
  </si>
  <si>
    <t>723 below 5 yr avg.</t>
  </si>
  <si>
    <t>647 below 5 yr avg.</t>
  </si>
  <si>
    <t>560 below 5 yr avg.</t>
  </si>
  <si>
    <t>464 below 5 yr avg.</t>
  </si>
  <si>
    <t>327 below 5 yr avg.</t>
  </si>
  <si>
    <t>305 below 5 yr avg.</t>
  </si>
  <si>
    <t>328 below 5 yr avg.</t>
  </si>
  <si>
    <t>415 below 5 yr avg.</t>
  </si>
  <si>
    <t>333 below 5 yr avg.</t>
  </si>
  <si>
    <t>362 below 5 yr avg.</t>
  </si>
  <si>
    <t>424 below 5 yr avg.</t>
  </si>
  <si>
    <t>569 below 5 yr avg.</t>
  </si>
  <si>
    <t>556 below 5 yr avg.</t>
  </si>
  <si>
    <t>551 below 5 yr avg.</t>
  </si>
  <si>
    <t>505 below 5 yr avg.</t>
  </si>
  <si>
    <t>485 below 5 yr avg.</t>
  </si>
  <si>
    <t>414 below 5 yr avg.</t>
  </si>
  <si>
    <t>369 below 5 yr avg.</t>
  </si>
  <si>
    <t>316 below 5 yr avg.</t>
  </si>
  <si>
    <t>303 below 5 yr avg.</t>
  </si>
  <si>
    <t>286 below 5 yr avg.</t>
  </si>
  <si>
    <t>274 below 5 yr avg.</t>
  </si>
  <si>
    <t>257 below 5 yr avg.</t>
  </si>
  <si>
    <t>240 below 5 yr avg</t>
  </si>
  <si>
    <t>230 below 5 yr avg.</t>
  </si>
  <si>
    <t>199 below 5 yr avg.</t>
  </si>
  <si>
    <t>171 below 5 yr avg.</t>
  </si>
  <si>
    <t>152 below 5 yr avg.</t>
  </si>
  <si>
    <t>142 below 5 yr avg.</t>
  </si>
  <si>
    <t>143 below 5 yr avg.</t>
  </si>
  <si>
    <t>151 below 5 yr avg</t>
  </si>
  <si>
    <t>123 below 5 yr avg.</t>
  </si>
  <si>
    <t>111 below 5 yr avg.</t>
  </si>
  <si>
    <t>103 below 5 yr avg.</t>
  </si>
  <si>
    <t>100 below 5 yr avg.</t>
  </si>
  <si>
    <t>82 below 5 yr avg.</t>
  </si>
  <si>
    <t>75 below 5 yr avg.</t>
  </si>
  <si>
    <t>47 below 5 yr avg.</t>
  </si>
  <si>
    <t>18 below 5 yr avg.</t>
  </si>
  <si>
    <t>9 below 5 yr avg.</t>
  </si>
  <si>
    <t>28 above 5 yr avg.</t>
  </si>
  <si>
    <t>14 above 5 yr avg.</t>
  </si>
  <si>
    <t>52 above 5 yr avg.</t>
  </si>
  <si>
    <t>29 above 5 yr avg.</t>
  </si>
  <si>
    <t>2 above 5 yr avg.</t>
  </si>
  <si>
    <t>60 below 5 yr avg.</t>
  </si>
  <si>
    <t>31 below 5 yr avg.</t>
  </si>
  <si>
    <t>14 below 5 yr avg.</t>
  </si>
  <si>
    <t>69 below 5 yr avg.</t>
  </si>
  <si>
    <t>38 below 5 yr. avg.</t>
  </si>
  <si>
    <t>74 above 5 yr avg.</t>
  </si>
  <si>
    <t>149 above 5 yr avg.</t>
  </si>
  <si>
    <t>251 above 5 yr avg.</t>
  </si>
  <si>
    <t>193 above 5 yr avg.</t>
  </si>
  <si>
    <t>199 above 5 yr avg.</t>
  </si>
  <si>
    <t>215 above 5 yr avg.</t>
  </si>
  <si>
    <t>200 above 5 yr avg.</t>
  </si>
  <si>
    <t>179 above 5 yr avg</t>
  </si>
  <si>
    <t>176 above 5 yr avg.</t>
  </si>
  <si>
    <t xml:space="preserve">227 above 5 yr avg. </t>
  </si>
  <si>
    <t>281 above 5 yr avg.</t>
  </si>
  <si>
    <t>292 above 5 yr avg.</t>
  </si>
  <si>
    <t>324 above 5 yr avg.</t>
  </si>
  <si>
    <t>370 above 5 yr avg.</t>
  </si>
  <si>
    <t>364 above 5 yr avg.</t>
  </si>
  <si>
    <t>360 above 5 yr avg</t>
  </si>
  <si>
    <t>413 above 5 yr avg.</t>
  </si>
  <si>
    <t>407 above 5 yr avg.</t>
  </si>
  <si>
    <t>423 above 5 yr avg</t>
  </si>
  <si>
    <t>422 above 5 yr avg.</t>
  </si>
  <si>
    <t>421 above 5 yr avg.</t>
  </si>
  <si>
    <t>419 above 5 yr avg.</t>
  </si>
  <si>
    <t>466 above 5 yr avg.</t>
  </si>
  <si>
    <t>454 above 5 yr avg.</t>
  </si>
  <si>
    <t>436 above 5 yr avg.</t>
  </si>
  <si>
    <t>429 above 5 yr avg.</t>
  </si>
  <si>
    <t>443 above 5 yr avg.</t>
  </si>
  <si>
    <t xml:space="preserve">442 above 5 yr avg. </t>
  </si>
  <si>
    <t>438 above 5 yr avg.</t>
  </si>
  <si>
    <t>409 above 5 yr avg.</t>
  </si>
  <si>
    <t>394 above 5 yr avg.</t>
  </si>
  <si>
    <t>353 above 5 yr avg.</t>
  </si>
  <si>
    <t>327 above 5 yr avg.</t>
  </si>
  <si>
    <t>289 above 5 yr avg.</t>
  </si>
  <si>
    <t>201 above 5 yr avg.</t>
  </si>
  <si>
    <t>231 above 5 yr avg.</t>
  </si>
  <si>
    <t>290 above 5 yr avg.</t>
  </si>
  <si>
    <t>260 above 5 yr avg.</t>
  </si>
  <si>
    <t>243 above 5 yr avg.</t>
  </si>
  <si>
    <t>218 above 5 yr avg.</t>
  </si>
  <si>
    <t>206 above 5 yr avg.</t>
  </si>
  <si>
    <t>244 above 5 yr avg.</t>
  </si>
  <si>
    <t>198 above 5 yr avg.</t>
  </si>
  <si>
    <t>57 above 5 yr avg.</t>
  </si>
  <si>
    <t>161 below 5 yr avg.</t>
  </si>
  <si>
    <t>178 below 5 yr avg.</t>
  </si>
  <si>
    <t>141 below 5 yr avg.</t>
  </si>
  <si>
    <t>93 below 5 yr avg.</t>
  </si>
  <si>
    <t>78 below 5 yr avg.</t>
  </si>
  <si>
    <t>24 below 5 yr avg.</t>
  </si>
  <si>
    <t>11 above 5 yr avg.</t>
  </si>
  <si>
    <t>12 above 5 yr avg.</t>
  </si>
  <si>
    <t>40 below 5 yr avg.</t>
  </si>
  <si>
    <t>61 below 5 yr avg.</t>
  </si>
  <si>
    <t>72 below 5 yr avg.</t>
  </si>
  <si>
    <t>87 below 5 yr avg.</t>
  </si>
  <si>
    <t>63 below 5 yr avg.</t>
  </si>
  <si>
    <t>55 below 5 yr avg.</t>
  </si>
  <si>
    <t>126 below 5 yr avg.</t>
  </si>
  <si>
    <t>reclassification from working gas to base decreased working gas stocks by 51 bcf</t>
  </si>
  <si>
    <t>154 below 5 yr avg.</t>
  </si>
  <si>
    <t>190 below 5 yr avg.</t>
  </si>
  <si>
    <t>189 below 5 yr avg.</t>
  </si>
  <si>
    <t>176 below 5 yr avg.</t>
  </si>
  <si>
    <t>168 below 5 yr. avg.</t>
  </si>
  <si>
    <t>185 below 5 yr. avg.</t>
  </si>
  <si>
    <t>174 below 5 yr avg.</t>
  </si>
  <si>
    <t>222 below 5 yr avg.</t>
  </si>
  <si>
    <t>235 below 5 yr avg.</t>
  </si>
  <si>
    <t>231 below 5 yr avg.</t>
  </si>
  <si>
    <t>119 below 5 yr avg</t>
  </si>
  <si>
    <t>86 below 5 yr avg</t>
  </si>
  <si>
    <t>90 below 5 yr avg</t>
  </si>
  <si>
    <t>19 above 5 yr avg</t>
  </si>
  <si>
    <t>96 above 5 yr avg</t>
  </si>
  <si>
    <t>72 above 5 yr avg</t>
  </si>
  <si>
    <t>33 above 5 yr avg.</t>
  </si>
  <si>
    <t>25 below 5 yr avg.</t>
  </si>
  <si>
    <t>215 below 5 yr avg.</t>
  </si>
  <si>
    <t>251 below 5 yr avg.</t>
  </si>
  <si>
    <t>214 below 5 yr avg.</t>
  </si>
  <si>
    <t>255 below 5 yr avg.</t>
  </si>
  <si>
    <t>290 below 5 yr avg.</t>
  </si>
  <si>
    <t>304 below 5 yr avg.</t>
  </si>
  <si>
    <t>293 below 5 yr avg.</t>
  </si>
  <si>
    <t>244 below 5 yr avg.</t>
  </si>
  <si>
    <t>285 below 5 yr avg.</t>
  </si>
  <si>
    <t>292 below 5 yr avg.</t>
  </si>
  <si>
    <t>306 below 5 yr avg.</t>
  </si>
  <si>
    <t>312 below 5 yr avg.</t>
  </si>
  <si>
    <t>310 below 5 yr avg.</t>
  </si>
  <si>
    <t>337 below 5 yr avg.</t>
  </si>
  <si>
    <t>340 below 5 yr avg.</t>
  </si>
  <si>
    <t>323 below 5 yr avg.</t>
  </si>
  <si>
    <t>331 below 5 yr avg.</t>
  </si>
  <si>
    <t>322 below 5 yr avg.</t>
  </si>
  <si>
    <t>319 below 5 yr avg.</t>
  </si>
  <si>
    <t>345 below 5 yr avg.</t>
  </si>
  <si>
    <t>338 below 5 yr avg.</t>
  </si>
  <si>
    <t>367 below 5 yr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</si>
</sst>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Red]0"/>
    <numFmt numFmtId="166" formatCode="0_);[Red]\(0\)"/>
  </numFmts>
  <fonts count="21" x14ac:knownFonts="1">
    <font>
      <sz val="10"/>
      <name val="Arial"/>
    </font>
    <font>
      <sz val="10"/>
      <name val="Arial"/>
      <family val="2"/>
    </font>
    <font>
      <b/>
      <sz val="10"/>
      <name val="Arial"/>
      <family val="2"/>
    </font>
    <font>
      <sz val="10"/>
      <name val="Arial"/>
      <family val="2"/>
    </font>
    <font>
      <b/>
      <sz val="12"/>
      <name val="Arial"/>
      <family val="2"/>
    </font>
    <font>
      <b/>
      <i/>
      <sz val="10"/>
      <name val="Book Antiqua"/>
      <family val="1"/>
    </font>
    <font>
      <sz val="10"/>
      <color indexed="10"/>
      <name val="Arial"/>
      <family val="2"/>
    </font>
    <font>
      <b/>
      <sz val="10"/>
      <color indexed="14"/>
      <name val="Arial"/>
      <family val="2"/>
    </font>
    <font>
      <sz val="8"/>
      <name val="Arial"/>
      <family val="2"/>
    </font>
    <font>
      <sz val="10"/>
      <color indexed="10"/>
      <name val="Arial"/>
      <family val="2"/>
    </font>
    <font>
      <sz val="10"/>
      <color indexed="12"/>
      <name val="Arial"/>
      <family val="2"/>
    </font>
    <font>
      <sz val="8"/>
      <color indexed="10"/>
      <name val="Arial"/>
      <family val="2"/>
    </font>
    <font>
      <sz val="8"/>
      <color indexed="81"/>
      <name val="Tahoma"/>
      <family val="2"/>
    </font>
    <font>
      <b/>
      <sz val="8"/>
      <color indexed="81"/>
      <name val="Tahoma"/>
      <family val="2"/>
    </font>
    <font>
      <b/>
      <sz val="10"/>
      <color indexed="12"/>
      <name val="Arial"/>
      <family val="2"/>
    </font>
    <font>
      <sz val="8"/>
      <name val="Arial"/>
      <family val="2"/>
    </font>
    <font>
      <sz val="10"/>
      <color indexed="14"/>
      <name val="Arial"/>
      <family val="2"/>
    </font>
    <font>
      <sz val="10"/>
      <color indexed="12"/>
      <name val="Arial"/>
      <family val="2"/>
    </font>
    <font>
      <sz val="10"/>
      <color rgb="FFFF0000"/>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1" fillId="0" borderId="0"/>
  </cellStyleXfs>
  <cellXfs count="194">
    <xf numFmtId="0" fontId="0" fillId="0" borderId="0" xfId="0"/>
    <xf numFmtId="0" fontId="0" fillId="0" borderId="0" xfId="0" applyAlignment="1">
      <alignment horizontal="center"/>
    </xf>
    <xf numFmtId="14" fontId="0" fillId="0" borderId="0" xfId="0" quotePrefix="1" applyNumberFormat="1" applyAlignment="1">
      <alignment horizontal="center"/>
    </xf>
    <xf numFmtId="164" fontId="3" fillId="0" borderId="0" xfId="1" applyNumberFormat="1" applyFont="1"/>
    <xf numFmtId="1" fontId="3" fillId="0" borderId="0" xfId="0" quotePrefix="1" applyNumberFormat="1" applyFont="1" applyAlignment="1">
      <alignment horizontal="center"/>
    </xf>
    <xf numFmtId="1" fontId="3" fillId="0" borderId="0" xfId="0" applyNumberFormat="1" applyFont="1" applyAlignment="1">
      <alignment horizontal="center"/>
    </xf>
    <xf numFmtId="164" fontId="7" fillId="2" borderId="0" xfId="1" applyNumberFormat="1" applyFont="1" applyFill="1"/>
    <xf numFmtId="0" fontId="0" fillId="0" borderId="1" xfId="0" applyBorder="1"/>
    <xf numFmtId="14" fontId="0" fillId="0" borderId="0" xfId="0" applyNumberFormat="1" applyAlignment="1">
      <alignment horizontal="center"/>
    </xf>
    <xf numFmtId="164" fontId="3" fillId="2" borderId="0" xfId="1" applyNumberFormat="1" applyFont="1" applyFill="1"/>
    <xf numFmtId="164" fontId="3" fillId="3" borderId="0" xfId="1" applyNumberFormat="1" applyFont="1" applyFill="1"/>
    <xf numFmtId="1" fontId="0" fillId="0" borderId="0" xfId="0" quotePrefix="1" applyNumberFormat="1" applyAlignment="1">
      <alignment horizontal="center"/>
    </xf>
    <xf numFmtId="14" fontId="3" fillId="0" borderId="0" xfId="0" quotePrefix="1" applyNumberFormat="1" applyFont="1" applyAlignment="1">
      <alignment horizontal="center"/>
    </xf>
    <xf numFmtId="14" fontId="3" fillId="0" borderId="0" xfId="0" applyNumberFormat="1" applyFont="1" applyAlignment="1">
      <alignment horizontal="center"/>
    </xf>
    <xf numFmtId="14" fontId="0" fillId="0" borderId="1" xfId="0" applyNumberFormat="1" applyBorder="1"/>
    <xf numFmtId="14" fontId="0" fillId="0" borderId="1" xfId="0" applyNumberFormat="1" applyBorder="1" applyAlignment="1">
      <alignment horizontal="left"/>
    </xf>
    <xf numFmtId="14" fontId="3" fillId="0" borderId="1" xfId="0" applyNumberFormat="1" applyFont="1" applyBorder="1"/>
    <xf numFmtId="0" fontId="0" fillId="0" borderId="2" xfId="0" applyBorder="1"/>
    <xf numFmtId="0" fontId="3" fillId="0" borderId="2" xfId="0" applyFont="1" applyBorder="1"/>
    <xf numFmtId="165" fontId="0" fillId="0" borderId="2" xfId="0" applyNumberFormat="1" applyBorder="1" applyAlignment="1">
      <alignment horizontal="right"/>
    </xf>
    <xf numFmtId="165" fontId="3" fillId="0" borderId="2" xfId="0" applyNumberFormat="1" applyFont="1" applyBorder="1" applyAlignment="1">
      <alignment horizontal="right"/>
    </xf>
    <xf numFmtId="165" fontId="6" fillId="0" borderId="2" xfId="0" quotePrefix="1" applyNumberFormat="1" applyFont="1" applyBorder="1" applyAlignment="1">
      <alignment horizontal="right"/>
    </xf>
    <xf numFmtId="0" fontId="6" fillId="0" borderId="2" xfId="0" applyFont="1" applyBorder="1"/>
    <xf numFmtId="1" fontId="6" fillId="0" borderId="2" xfId="0" applyNumberFormat="1" applyFont="1" applyBorder="1" applyAlignment="1">
      <alignment horizontal="right"/>
    </xf>
    <xf numFmtId="1" fontId="3" fillId="0" borderId="2" xfId="0" applyNumberFormat="1" applyFont="1" applyBorder="1" applyAlignment="1">
      <alignment horizontal="right"/>
    </xf>
    <xf numFmtId="0" fontId="3" fillId="3" borderId="2" xfId="0" applyFont="1" applyFill="1" applyBorder="1"/>
    <xf numFmtId="0" fontId="3" fillId="2" borderId="2" xfId="0" applyFont="1" applyFill="1" applyBorder="1"/>
    <xf numFmtId="0" fontId="6" fillId="3" borderId="2" xfId="0" applyFont="1" applyFill="1" applyBorder="1"/>
    <xf numFmtId="0" fontId="7" fillId="2" borderId="2" xfId="0" applyFont="1" applyFill="1" applyBorder="1"/>
    <xf numFmtId="0" fontId="3" fillId="0" borderId="2" xfId="0" applyFont="1" applyBorder="1" applyAlignment="1">
      <alignment horizontal="center"/>
    </xf>
    <xf numFmtId="0" fontId="3" fillId="0" borderId="3" xfId="0" applyFont="1" applyBorder="1" applyAlignment="1">
      <alignment horizontal="center"/>
    </xf>
    <xf numFmtId="164" fontId="3" fillId="0" borderId="2" xfId="1" applyNumberFormat="1" applyFont="1" applyBorder="1"/>
    <xf numFmtId="1" fontId="3" fillId="0" borderId="4" xfId="0" applyNumberFormat="1" applyFont="1" applyBorder="1" applyAlignment="1">
      <alignment horizontal="right"/>
    </xf>
    <xf numFmtId="14" fontId="3" fillId="0" borderId="2" xfId="0" applyNumberFormat="1" applyFont="1" applyBorder="1" applyAlignment="1">
      <alignment horizontal="center"/>
    </xf>
    <xf numFmtId="0" fontId="3" fillId="0" borderId="0" xfId="0" applyFont="1" applyAlignment="1">
      <alignment horizontal="center"/>
    </xf>
    <xf numFmtId="0" fontId="6" fillId="3" borderId="0" xfId="0" applyFont="1" applyFill="1" applyAlignment="1">
      <alignment horizontal="center"/>
    </xf>
    <xf numFmtId="164" fontId="6" fillId="3" borderId="2" xfId="1" applyNumberFormat="1" applyFont="1" applyFill="1" applyBorder="1"/>
    <xf numFmtId="1" fontId="3" fillId="0" borderId="0" xfId="0" applyNumberFormat="1" applyFont="1" applyAlignment="1">
      <alignment horizontal="right"/>
    </xf>
    <xf numFmtId="0" fontId="0" fillId="3" borderId="0" xfId="0" applyFill="1"/>
    <xf numFmtId="0" fontId="11" fillId="3" borderId="0" xfId="0" applyFont="1" applyFill="1" applyAlignment="1">
      <alignment horizontal="left"/>
    </xf>
    <xf numFmtId="0" fontId="8" fillId="0" borderId="0" xfId="0" applyFont="1"/>
    <xf numFmtId="14" fontId="3" fillId="0" borderId="5" xfId="0" applyNumberFormat="1" applyFont="1" applyBorder="1"/>
    <xf numFmtId="1" fontId="3" fillId="0" borderId="6" xfId="0" applyNumberFormat="1" applyFont="1" applyBorder="1" applyAlignment="1">
      <alignment horizontal="center"/>
    </xf>
    <xf numFmtId="14" fontId="3" fillId="0" borderId="7" xfId="0" applyNumberFormat="1" applyFont="1" applyBorder="1" applyAlignment="1">
      <alignment horizontal="center"/>
    </xf>
    <xf numFmtId="1" fontId="3" fillId="0" borderId="6" xfId="0" applyNumberFormat="1" applyFont="1" applyBorder="1" applyAlignment="1">
      <alignment horizontal="right"/>
    </xf>
    <xf numFmtId="164" fontId="3" fillId="0" borderId="7" xfId="1" applyNumberFormat="1" applyFont="1" applyBorder="1"/>
    <xf numFmtId="0" fontId="3" fillId="0" borderId="6" xfId="0" applyFont="1" applyBorder="1" applyAlignment="1">
      <alignment horizontal="center"/>
    </xf>
    <xf numFmtId="164" fontId="7" fillId="0" borderId="7" xfId="1" applyNumberFormat="1" applyFont="1" applyBorder="1"/>
    <xf numFmtId="0" fontId="0" fillId="0" borderId="6" xfId="0" applyBorder="1"/>
    <xf numFmtId="0" fontId="3" fillId="3" borderId="0" xfId="0" applyFont="1" applyFill="1" applyAlignment="1">
      <alignment horizontal="center"/>
    </xf>
    <xf numFmtId="164" fontId="3" fillId="3" borderId="2" xfId="1" applyNumberFormat="1" applyFont="1" applyFill="1" applyBorder="1"/>
    <xf numFmtId="0" fontId="8" fillId="3" borderId="0" xfId="0" applyFont="1" applyFill="1"/>
    <xf numFmtId="0" fontId="8" fillId="0" borderId="6" xfId="0" applyFont="1" applyBorder="1"/>
    <xf numFmtId="0" fontId="0" fillId="0" borderId="8" xfId="0" applyBorder="1"/>
    <xf numFmtId="0" fontId="0" fillId="3" borderId="8" xfId="0" applyFill="1" applyBorder="1"/>
    <xf numFmtId="0" fontId="0" fillId="2" borderId="8" xfId="0" applyFill="1" applyBorder="1"/>
    <xf numFmtId="0" fontId="3" fillId="0" borderId="8" xfId="0" applyFont="1" applyBorder="1"/>
    <xf numFmtId="0" fontId="6" fillId="3" borderId="8" xfId="0" applyFont="1" applyFill="1" applyBorder="1"/>
    <xf numFmtId="0" fontId="9" fillId="0" borderId="8" xfId="0" applyFont="1" applyBorder="1"/>
    <xf numFmtId="0" fontId="10" fillId="0" borderId="8" xfId="0" applyFont="1" applyBorder="1"/>
    <xf numFmtId="0" fontId="10" fillId="0" borderId="8" xfId="0" applyFont="1" applyBorder="1" applyAlignment="1">
      <alignment horizontal="center"/>
    </xf>
    <xf numFmtId="0" fontId="6" fillId="0" borderId="8" xfId="0" applyFont="1" applyBorder="1" applyAlignment="1">
      <alignment horizontal="center"/>
    </xf>
    <xf numFmtId="14" fontId="3" fillId="0" borderId="9" xfId="0" applyNumberFormat="1" applyFont="1" applyBorder="1"/>
    <xf numFmtId="14" fontId="6" fillId="0" borderId="8" xfId="0" quotePrefix="1" applyNumberFormat="1" applyFont="1" applyBorder="1" applyAlignment="1">
      <alignment horizontal="left"/>
    </xf>
    <xf numFmtId="14" fontId="6" fillId="0" borderId="8" xfId="0" applyNumberFormat="1" applyFont="1" applyBorder="1" applyAlignment="1">
      <alignment horizontal="left"/>
    </xf>
    <xf numFmtId="14" fontId="10" fillId="0" borderId="8" xfId="0" applyNumberFormat="1" applyFont="1" applyBorder="1" applyAlignment="1">
      <alignment horizontal="left"/>
    </xf>
    <xf numFmtId="14" fontId="10" fillId="0" borderId="10" xfId="0" applyNumberFormat="1" applyFont="1" applyBorder="1" applyAlignment="1">
      <alignment horizontal="left"/>
    </xf>
    <xf numFmtId="14" fontId="10" fillId="3" borderId="8" xfId="0" applyNumberFormat="1" applyFont="1" applyFill="1" applyBorder="1" applyAlignment="1">
      <alignment horizontal="left"/>
    </xf>
    <xf numFmtId="14" fontId="10" fillId="0" borderId="11" xfId="0" applyNumberFormat="1" applyFont="1" applyBorder="1" applyAlignment="1">
      <alignment horizontal="left"/>
    </xf>
    <xf numFmtId="1" fontId="3" fillId="4" borderId="0" xfId="0" applyNumberFormat="1" applyFont="1" applyFill="1" applyAlignment="1">
      <alignment horizontal="right"/>
    </xf>
    <xf numFmtId="164" fontId="3" fillId="4" borderId="2" xfId="1" applyNumberFormat="1" applyFont="1" applyFill="1" applyBorder="1"/>
    <xf numFmtId="14" fontId="10" fillId="4" borderId="8" xfId="0" applyNumberFormat="1" applyFont="1" applyFill="1" applyBorder="1" applyAlignment="1">
      <alignment horizontal="left"/>
    </xf>
    <xf numFmtId="14" fontId="3" fillId="0" borderId="3" xfId="0" applyNumberFormat="1" applyFont="1" applyBorder="1" applyAlignment="1">
      <alignment horizontal="center"/>
    </xf>
    <xf numFmtId="14" fontId="3" fillId="0" borderId="12" xfId="0" applyNumberFormat="1" applyFont="1" applyBorder="1" applyAlignment="1">
      <alignment horizontal="center"/>
    </xf>
    <xf numFmtId="0" fontId="3" fillId="2" borderId="0" xfId="0" applyFont="1" applyFill="1" applyAlignment="1">
      <alignment horizontal="center"/>
    </xf>
    <xf numFmtId="0" fontId="8" fillId="2" borderId="0" xfId="0" applyFont="1" applyFill="1"/>
    <xf numFmtId="0" fontId="8" fillId="5" borderId="0" xfId="0" applyFont="1" applyFill="1"/>
    <xf numFmtId="0" fontId="0" fillId="5" borderId="0" xfId="0" applyFill="1"/>
    <xf numFmtId="1" fontId="3" fillId="0" borderId="3" xfId="0" applyNumberFormat="1" applyFont="1" applyBorder="1" applyAlignment="1">
      <alignment horizontal="center"/>
    </xf>
    <xf numFmtId="0" fontId="14" fillId="0" borderId="0" xfId="0" applyFont="1"/>
    <xf numFmtId="0" fontId="15" fillId="0" borderId="0" xfId="0" applyFont="1"/>
    <xf numFmtId="0" fontId="0" fillId="6" borderId="13" xfId="0" applyFill="1" applyBorder="1"/>
    <xf numFmtId="0" fontId="2" fillId="6" borderId="14" xfId="0" applyFont="1" applyFill="1" applyBorder="1" applyAlignment="1">
      <alignment horizontal="center"/>
    </xf>
    <xf numFmtId="0" fontId="0" fillId="6" borderId="15" xfId="0" applyFill="1" applyBorder="1"/>
    <xf numFmtId="0" fontId="0" fillId="6" borderId="9" xfId="0" applyFill="1" applyBorder="1"/>
    <xf numFmtId="0" fontId="0" fillId="6" borderId="0" xfId="0" applyFill="1"/>
    <xf numFmtId="0" fontId="0" fillId="6" borderId="11" xfId="0" applyFill="1" applyBorder="1"/>
    <xf numFmtId="0" fontId="0" fillId="6" borderId="16" xfId="0" applyFill="1" applyBorder="1"/>
    <xf numFmtId="0" fontId="2" fillId="6" borderId="6" xfId="0" applyFont="1" applyFill="1" applyBorder="1" applyAlignment="1">
      <alignment horizontal="center"/>
    </xf>
    <xf numFmtId="0" fontId="2" fillId="6" borderId="17" xfId="0" applyFont="1" applyFill="1" applyBorder="1" applyAlignment="1">
      <alignment horizontal="center"/>
    </xf>
    <xf numFmtId="0" fontId="2" fillId="6" borderId="5" xfId="0" applyFont="1" applyFill="1" applyBorder="1" applyAlignment="1">
      <alignment horizontal="center"/>
    </xf>
    <xf numFmtId="0" fontId="4" fillId="6" borderId="0" xfId="0" applyFont="1" applyFill="1" applyAlignment="1">
      <alignment horizontal="center"/>
    </xf>
    <xf numFmtId="14" fontId="0" fillId="6" borderId="11" xfId="0" quotePrefix="1" applyNumberFormat="1" applyFill="1" applyBorder="1"/>
    <xf numFmtId="0" fontId="5" fillId="6" borderId="18" xfId="0" applyFont="1" applyFill="1" applyBorder="1" applyAlignment="1">
      <alignment horizontal="center"/>
    </xf>
    <xf numFmtId="0" fontId="5" fillId="6" borderId="14" xfId="0" applyFont="1" applyFill="1" applyBorder="1" applyAlignment="1">
      <alignment horizontal="center"/>
    </xf>
    <xf numFmtId="0" fontId="2" fillId="6" borderId="18" xfId="0" applyFont="1" applyFill="1" applyBorder="1" applyAlignment="1">
      <alignment horizontal="center"/>
    </xf>
    <xf numFmtId="0" fontId="2" fillId="6" borderId="19" xfId="0" applyFont="1" applyFill="1" applyBorder="1" applyAlignment="1">
      <alignment horizontal="center"/>
    </xf>
    <xf numFmtId="0" fontId="5" fillId="6" borderId="7" xfId="0" applyFont="1" applyFill="1" applyBorder="1" applyAlignment="1">
      <alignment horizontal="center"/>
    </xf>
    <xf numFmtId="0" fontId="5" fillId="6" borderId="6" xfId="0" applyFont="1" applyFill="1" applyBorder="1" applyAlignment="1">
      <alignment horizontal="center"/>
    </xf>
    <xf numFmtId="0" fontId="2" fillId="6" borderId="7" xfId="0" applyFont="1" applyFill="1" applyBorder="1" applyAlignment="1">
      <alignment horizontal="center"/>
    </xf>
    <xf numFmtId="0" fontId="2" fillId="6" borderId="20" xfId="0" applyFont="1" applyFill="1" applyBorder="1" applyAlignment="1">
      <alignment horizontal="center"/>
    </xf>
    <xf numFmtId="0" fontId="0" fillId="6" borderId="14" xfId="0" applyFill="1" applyBorder="1"/>
    <xf numFmtId="38" fontId="0" fillId="6" borderId="14" xfId="0" applyNumberFormat="1" applyFill="1" applyBorder="1"/>
    <xf numFmtId="38" fontId="0" fillId="6" borderId="0" xfId="0" applyNumberFormat="1" applyFill="1"/>
    <xf numFmtId="38" fontId="2" fillId="6" borderId="21" xfId="0" applyNumberFormat="1" applyFont="1" applyFill="1" applyBorder="1" applyAlignment="1">
      <alignment horizontal="center"/>
    </xf>
    <xf numFmtId="38" fontId="2" fillId="6" borderId="12" xfId="0" applyNumberFormat="1" applyFont="1" applyFill="1" applyBorder="1" applyAlignment="1">
      <alignment horizontal="center"/>
    </xf>
    <xf numFmtId="38" fontId="0" fillId="0" borderId="3" xfId="0" applyNumberFormat="1" applyBorder="1"/>
    <xf numFmtId="38" fontId="3" fillId="0" borderId="3" xfId="0" applyNumberFormat="1" applyFont="1" applyBorder="1"/>
    <xf numFmtId="38" fontId="3" fillId="3" borderId="3" xfId="0" applyNumberFormat="1" applyFont="1" applyFill="1" applyBorder="1"/>
    <xf numFmtId="38" fontId="7" fillId="2" borderId="3" xfId="0" applyNumberFormat="1" applyFont="1" applyFill="1" applyBorder="1"/>
    <xf numFmtId="38" fontId="3" fillId="0" borderId="0" xfId="0" applyNumberFormat="1" applyFont="1"/>
    <xf numFmtId="38" fontId="6" fillId="3" borderId="0" xfId="0" applyNumberFormat="1" applyFont="1" applyFill="1"/>
    <xf numFmtId="38" fontId="3" fillId="0" borderId="6" xfId="0" applyNumberFormat="1" applyFont="1" applyBorder="1"/>
    <xf numFmtId="38" fontId="3" fillId="3" borderId="0" xfId="0" applyNumberFormat="1" applyFont="1" applyFill="1"/>
    <xf numFmtId="38" fontId="3" fillId="4" borderId="0" xfId="0" applyNumberFormat="1" applyFont="1" applyFill="1"/>
    <xf numFmtId="38" fontId="0" fillId="0" borderId="0" xfId="0" applyNumberFormat="1"/>
    <xf numFmtId="3" fontId="3" fillId="0" borderId="0" xfId="0" applyNumberFormat="1" applyFont="1" applyAlignment="1">
      <alignment horizontal="center"/>
    </xf>
    <xf numFmtId="38" fontId="16" fillId="0" borderId="0" xfId="0" applyNumberFormat="1" applyFont="1"/>
    <xf numFmtId="14" fontId="0" fillId="0" borderId="3" xfId="0" applyNumberFormat="1" applyBorder="1" applyAlignment="1">
      <alignment horizontal="center"/>
    </xf>
    <xf numFmtId="164" fontId="3" fillId="0" borderId="0" xfId="1" applyNumberFormat="1" applyFont="1" applyAlignment="1">
      <alignment horizontal="right"/>
    </xf>
    <xf numFmtId="0" fontId="17" fillId="0" borderId="11" xfId="0" applyFont="1" applyBorder="1"/>
    <xf numFmtId="164" fontId="3" fillId="0" borderId="0" xfId="1" applyNumberFormat="1" applyFont="1" applyAlignment="1">
      <alignment horizontal="left" indent="1"/>
    </xf>
    <xf numFmtId="14" fontId="3" fillId="0" borderId="0" xfId="0" applyNumberFormat="1" applyFont="1"/>
    <xf numFmtId="14" fontId="0" fillId="0" borderId="0" xfId="0" applyNumberFormat="1"/>
    <xf numFmtId="1" fontId="3" fillId="0" borderId="2" xfId="0" applyNumberFormat="1" applyFont="1" applyBorder="1" applyAlignment="1">
      <alignment horizontal="center"/>
    </xf>
    <xf numFmtId="0" fontId="0" fillId="0" borderId="2" xfId="0" applyBorder="1" applyAlignment="1">
      <alignment horizontal="center"/>
    </xf>
    <xf numFmtId="14" fontId="3" fillId="0" borderId="4" xfId="0" applyNumberFormat="1" applyFont="1" applyBorder="1"/>
    <xf numFmtId="14" fontId="10" fillId="0" borderId="2" xfId="0" applyNumberFormat="1" applyFont="1" applyBorder="1" applyAlignment="1">
      <alignment horizontal="left"/>
    </xf>
    <xf numFmtId="1" fontId="3" fillId="0" borderId="18" xfId="0" applyNumberFormat="1" applyFont="1" applyBorder="1" applyAlignment="1">
      <alignment horizontal="center"/>
    </xf>
    <xf numFmtId="14" fontId="0" fillId="0" borderId="2" xfId="0" applyNumberFormat="1" applyBorder="1"/>
    <xf numFmtId="0" fontId="0" fillId="6" borderId="6" xfId="0" applyFill="1" applyBorder="1"/>
    <xf numFmtId="0" fontId="2" fillId="6" borderId="21" xfId="0" applyFont="1" applyFill="1" applyBorder="1" applyAlignment="1">
      <alignment horizontal="center"/>
    </xf>
    <xf numFmtId="0" fontId="2" fillId="6" borderId="12" xfId="0" applyFont="1" applyFill="1" applyBorder="1" applyAlignment="1">
      <alignment horizontal="center"/>
    </xf>
    <xf numFmtId="0" fontId="0" fillId="0" borderId="3" xfId="0" applyBorder="1" applyAlignment="1">
      <alignment horizontal="center"/>
    </xf>
    <xf numFmtId="14" fontId="0" fillId="0" borderId="3" xfId="0" quotePrefix="1" applyNumberFormat="1" applyBorder="1" applyAlignment="1">
      <alignment horizontal="center"/>
    </xf>
    <xf numFmtId="1" fontId="0" fillId="0" borderId="3" xfId="0" quotePrefix="1" applyNumberFormat="1" applyBorder="1" applyAlignment="1">
      <alignment horizontal="center"/>
    </xf>
    <xf numFmtId="1" fontId="3" fillId="0" borderId="3" xfId="0" quotePrefix="1" applyNumberFormat="1" applyFont="1" applyBorder="1" applyAlignment="1">
      <alignment horizontal="center"/>
    </xf>
    <xf numFmtId="1" fontId="3" fillId="0" borderId="13" xfId="0" applyNumberFormat="1" applyFont="1" applyBorder="1" applyAlignment="1">
      <alignment horizontal="center"/>
    </xf>
    <xf numFmtId="1" fontId="3" fillId="0" borderId="9" xfId="0" applyNumberFormat="1" applyFont="1" applyBorder="1" applyAlignment="1">
      <alignment horizontal="center"/>
    </xf>
    <xf numFmtId="0" fontId="2" fillId="6" borderId="22" xfId="0" applyFont="1" applyFill="1" applyBorder="1"/>
    <xf numFmtId="0" fontId="2" fillId="6" borderId="23" xfId="0" applyFont="1" applyFill="1" applyBorder="1"/>
    <xf numFmtId="0" fontId="0" fillId="0" borderId="4" xfId="0" applyBorder="1"/>
    <xf numFmtId="14" fontId="0" fillId="0" borderId="4" xfId="0" applyNumberFormat="1" applyBorder="1"/>
    <xf numFmtId="14" fontId="3" fillId="0" borderId="0" xfId="0" applyNumberFormat="1" applyFont="1" applyAlignment="1">
      <alignment horizontal="right"/>
    </xf>
    <xf numFmtId="14" fontId="3" fillId="0" borderId="6" xfId="0" applyNumberFormat="1" applyFont="1" applyBorder="1" applyAlignment="1">
      <alignment horizontal="right"/>
    </xf>
    <xf numFmtId="0" fontId="2" fillId="0" borderId="2" xfId="0" applyFont="1" applyBorder="1" applyAlignment="1">
      <alignment horizontal="center"/>
    </xf>
    <xf numFmtId="14" fontId="0" fillId="0" borderId="2" xfId="0" quotePrefix="1" applyNumberFormat="1" applyBorder="1" applyAlignment="1">
      <alignment horizontal="center"/>
    </xf>
    <xf numFmtId="14" fontId="0" fillId="0" borderId="2" xfId="0" applyNumberFormat="1" applyBorder="1" applyAlignment="1">
      <alignment horizontal="center"/>
    </xf>
    <xf numFmtId="1" fontId="0" fillId="0" borderId="2" xfId="0" quotePrefix="1" applyNumberFormat="1" applyBorder="1" applyAlignment="1">
      <alignment horizontal="center"/>
    </xf>
    <xf numFmtId="1" fontId="0" fillId="0" borderId="2" xfId="0" applyNumberFormat="1" applyBorder="1" applyAlignment="1">
      <alignment horizontal="center"/>
    </xf>
    <xf numFmtId="14" fontId="2" fillId="0" borderId="2" xfId="0" quotePrefix="1" applyNumberFormat="1" applyFont="1" applyBorder="1" applyAlignment="1">
      <alignment horizontal="center"/>
    </xf>
    <xf numFmtId="14" fontId="7" fillId="0" borderId="2" xfId="0" quotePrefix="1" applyNumberFormat="1" applyFont="1" applyBorder="1" applyAlignment="1">
      <alignment horizontal="center"/>
    </xf>
    <xf numFmtId="14" fontId="7" fillId="0" borderId="7" xfId="0" quotePrefix="1" applyNumberFormat="1" applyFont="1" applyBorder="1" applyAlignment="1">
      <alignment horizontal="center"/>
    </xf>
    <xf numFmtId="14" fontId="7" fillId="0" borderId="2" xfId="0" applyNumberFormat="1" applyFont="1" applyBorder="1" applyAlignment="1">
      <alignment horizontal="center"/>
    </xf>
    <xf numFmtId="0" fontId="0" fillId="7" borderId="2" xfId="0" applyFill="1" applyBorder="1"/>
    <xf numFmtId="0" fontId="10" fillId="0" borderId="11" xfId="0" applyFont="1" applyBorder="1"/>
    <xf numFmtId="166" fontId="3" fillId="0" borderId="4" xfId="0" applyNumberFormat="1" applyFont="1" applyBorder="1" applyAlignment="1">
      <alignment horizontal="right"/>
    </xf>
    <xf numFmtId="166" fontId="3" fillId="0" borderId="0" xfId="0" applyNumberFormat="1" applyFont="1" applyAlignment="1">
      <alignment horizontal="center"/>
    </xf>
    <xf numFmtId="164" fontId="3" fillId="0" borderId="4" xfId="1" applyNumberFormat="1" applyFont="1" applyBorder="1"/>
    <xf numFmtId="0" fontId="0" fillId="0" borderId="7" xfId="0" applyBorder="1"/>
    <xf numFmtId="0" fontId="0" fillId="0" borderId="12" xfId="0" applyBorder="1"/>
    <xf numFmtId="0" fontId="0" fillId="0" borderId="23" xfId="0" applyBorder="1"/>
    <xf numFmtId="38" fontId="0" fillId="0" borderId="6" xfId="0" applyNumberFormat="1" applyBorder="1"/>
    <xf numFmtId="0" fontId="0" fillId="0" borderId="24" xfId="0" applyBorder="1"/>
    <xf numFmtId="38" fontId="3" fillId="0" borderId="0" xfId="0" applyNumberFormat="1" applyFont="1" applyAlignment="1">
      <alignment horizontal="center"/>
    </xf>
    <xf numFmtId="164" fontId="0" fillId="0" borderId="0" xfId="0" applyNumberFormat="1"/>
    <xf numFmtId="1" fontId="3" fillId="0" borderId="25" xfId="0" applyNumberFormat="1" applyFont="1" applyBorder="1" applyAlignment="1">
      <alignment horizontal="center"/>
    </xf>
    <xf numFmtId="14" fontId="0" fillId="0" borderId="6" xfId="0" applyNumberFormat="1" applyBorder="1"/>
    <xf numFmtId="1" fontId="18" fillId="0" borderId="4" xfId="0" applyNumberFormat="1" applyFont="1" applyBorder="1" applyAlignment="1">
      <alignment horizontal="right"/>
    </xf>
    <xf numFmtId="164" fontId="18" fillId="0" borderId="4" xfId="1" applyNumberFormat="1" applyFont="1" applyBorder="1"/>
    <xf numFmtId="38" fontId="1" fillId="0" borderId="0" xfId="0" applyNumberFormat="1" applyFont="1" applyAlignment="1">
      <alignment horizontal="center"/>
    </xf>
    <xf numFmtId="164" fontId="1" fillId="0" borderId="0" xfId="1" applyNumberFormat="1" applyAlignment="1">
      <alignment horizontal="left" indent="1"/>
    </xf>
    <xf numFmtId="38" fontId="1" fillId="0" borderId="0" xfId="0" applyNumberFormat="1" applyFont="1"/>
    <xf numFmtId="164" fontId="1" fillId="0" borderId="4" xfId="1" applyNumberFormat="1" applyBorder="1"/>
    <xf numFmtId="1" fontId="1" fillId="0" borderId="0" xfId="0" applyNumberFormat="1" applyFont="1" applyAlignment="1">
      <alignment horizontal="center"/>
    </xf>
    <xf numFmtId="1" fontId="1" fillId="0" borderId="25" xfId="0" applyNumberFormat="1" applyFont="1" applyBorder="1" applyAlignment="1">
      <alignment horizontal="center"/>
    </xf>
    <xf numFmtId="14" fontId="1" fillId="0" borderId="1" xfId="0" applyNumberFormat="1" applyFont="1" applyBorder="1"/>
    <xf numFmtId="14" fontId="1" fillId="0" borderId="0" xfId="0" applyNumberFormat="1" applyFont="1"/>
    <xf numFmtId="1" fontId="1" fillId="0" borderId="4" xfId="0" applyNumberFormat="1" applyFont="1" applyBorder="1" applyAlignment="1">
      <alignment horizontal="right"/>
    </xf>
    <xf numFmtId="1" fontId="1" fillId="0" borderId="0" xfId="2" applyNumberFormat="1" applyAlignment="1">
      <alignment horizontal="center"/>
    </xf>
    <xf numFmtId="1" fontId="1" fillId="0" borderId="25" xfId="2" applyNumberFormat="1" applyBorder="1" applyAlignment="1">
      <alignment horizontal="center"/>
    </xf>
    <xf numFmtId="38" fontId="1" fillId="0" borderId="0" xfId="2" applyNumberFormat="1"/>
    <xf numFmtId="14" fontId="1" fillId="0" borderId="3" xfId="2" applyNumberFormat="1" applyBorder="1" applyAlignment="1">
      <alignment horizontal="center"/>
    </xf>
    <xf numFmtId="0" fontId="10" fillId="0" borderId="11" xfId="2" applyFont="1" applyBorder="1"/>
    <xf numFmtId="38" fontId="1" fillId="0" borderId="0" xfId="2" applyNumberFormat="1" applyAlignment="1">
      <alignment horizontal="center"/>
    </xf>
    <xf numFmtId="14" fontId="1" fillId="0" borderId="0" xfId="2" applyNumberFormat="1"/>
    <xf numFmtId="38" fontId="1" fillId="0" borderId="4" xfId="0" applyNumberFormat="1" applyFont="1" applyBorder="1" applyAlignment="1">
      <alignment horizontal="center"/>
    </xf>
    <xf numFmtId="14" fontId="1" fillId="0" borderId="4" xfId="0" applyNumberFormat="1" applyFont="1" applyBorder="1"/>
    <xf numFmtId="14" fontId="3" fillId="0" borderId="0" xfId="0" applyNumberFormat="1" applyFont="1" applyBorder="1"/>
    <xf numFmtId="14" fontId="1" fillId="0" borderId="0" xfId="0" applyNumberFormat="1" applyFont="1" applyBorder="1"/>
    <xf numFmtId="164" fontId="1" fillId="0" borderId="0" xfId="1" applyNumberFormat="1" applyFont="1" applyAlignment="1">
      <alignment horizontal="left" indent="1"/>
    </xf>
    <xf numFmtId="38" fontId="1" fillId="8" borderId="0" xfId="0" applyNumberFormat="1" applyFont="1" applyFill="1" applyAlignment="1">
      <alignment horizontal="center"/>
    </xf>
    <xf numFmtId="164" fontId="1" fillId="8" borderId="0" xfId="1" applyNumberFormat="1" applyFont="1" applyFill="1" applyAlignment="1">
      <alignment horizontal="left" indent="1"/>
    </xf>
    <xf numFmtId="0" fontId="1" fillId="8" borderId="0" xfId="0" applyFont="1" applyFill="1"/>
  </cellXfs>
  <cellStyles count="3">
    <cellStyle name="Comma" xfId="1" builtinId="3"/>
    <cellStyle name="Normal" xfId="0" builtinId="0"/>
    <cellStyle name="Normal 2" xfId="2" xr:uid="{00000000-0005-0000-0000-00003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878"/>
  <sheetViews>
    <sheetView tabSelected="1" zoomScale="85" zoomScaleNormal="85" workbookViewId="0">
      <pane ySplit="5" topLeftCell="A1025" activePane="bottomLeft" state="frozen"/>
      <selection pane="bottomLeft" activeCell="O1061" sqref="O1061"/>
    </sheetView>
  </sheetViews>
  <sheetFormatPr defaultRowHeight="12.5" x14ac:dyDescent="0.25"/>
  <cols>
    <col min="1" max="1" width="11.54296875" customWidth="1"/>
    <col min="2" max="2" width="12" customWidth="1"/>
    <col min="3" max="3" width="12.1796875" customWidth="1"/>
    <col min="4" max="4" width="7.1796875" customWidth="1"/>
    <col min="5" max="6" width="12.26953125" customWidth="1"/>
    <col min="7" max="7" width="9.26953125" bestFit="1" customWidth="1"/>
    <col min="8" max="8" width="12.7265625" customWidth="1"/>
    <col min="9" max="9" width="13.26953125" customWidth="1"/>
    <col min="10" max="10" width="11.1796875" customWidth="1"/>
    <col min="11" max="11" width="17.1796875" style="115" customWidth="1"/>
    <col min="12" max="12" width="19" customWidth="1"/>
    <col min="13" max="13" width="17.1796875" customWidth="1"/>
  </cols>
  <sheetData>
    <row r="1" spans="1:12" ht="13" x14ac:dyDescent="0.3">
      <c r="A1" s="81"/>
      <c r="B1" s="82" t="s">
        <v>18</v>
      </c>
      <c r="C1" s="101"/>
      <c r="D1" s="17"/>
      <c r="E1" s="101"/>
      <c r="F1" s="101"/>
      <c r="G1" s="101"/>
      <c r="H1" s="101"/>
      <c r="I1" s="101"/>
      <c r="J1" s="101"/>
      <c r="K1" s="102"/>
      <c r="L1" s="83"/>
    </row>
    <row r="2" spans="1:12" ht="15.5" x14ac:dyDescent="0.35">
      <c r="A2" s="84"/>
      <c r="B2" s="85" t="s">
        <v>61</v>
      </c>
      <c r="C2" s="85"/>
      <c r="D2" s="17"/>
      <c r="E2" s="85" t="s">
        <v>125</v>
      </c>
      <c r="F2" s="85"/>
      <c r="G2" s="85"/>
      <c r="H2" s="91" t="s">
        <v>69</v>
      </c>
      <c r="I2" s="85"/>
      <c r="J2" s="85"/>
      <c r="K2" s="103"/>
      <c r="L2" s="92">
        <f ca="1">NOW()</f>
        <v>44795.53868622685</v>
      </c>
    </row>
    <row r="3" spans="1:12" ht="13.5" thickBot="1" x14ac:dyDescent="0.35">
      <c r="A3" s="87"/>
      <c r="B3" s="88" t="s">
        <v>19</v>
      </c>
      <c r="C3" s="130"/>
      <c r="D3" s="17"/>
      <c r="E3" s="85"/>
      <c r="F3" s="85"/>
      <c r="G3" s="85"/>
      <c r="H3" s="85"/>
      <c r="I3" s="85"/>
      <c r="J3" s="85"/>
      <c r="K3" s="103"/>
      <c r="L3" s="86"/>
    </row>
    <row r="4" spans="1:12" ht="13" x14ac:dyDescent="0.3">
      <c r="A4" s="89" t="s">
        <v>14</v>
      </c>
      <c r="B4" s="82" t="s">
        <v>15</v>
      </c>
      <c r="C4" s="131" t="s">
        <v>15</v>
      </c>
      <c r="D4" s="145"/>
      <c r="E4" s="139" t="s">
        <v>5</v>
      </c>
      <c r="F4" s="82"/>
      <c r="G4" s="93" t="s">
        <v>7</v>
      </c>
      <c r="H4" s="94" t="s">
        <v>9</v>
      </c>
      <c r="I4" s="95" t="s">
        <v>2</v>
      </c>
      <c r="J4" s="82" t="s">
        <v>3</v>
      </c>
      <c r="K4" s="104" t="s">
        <v>11</v>
      </c>
      <c r="L4" s="96" t="s">
        <v>80</v>
      </c>
    </row>
    <row r="5" spans="1:12" ht="13.5" customHeight="1" thickBot="1" x14ac:dyDescent="0.35">
      <c r="A5" s="90" t="s">
        <v>6</v>
      </c>
      <c r="B5" s="88" t="s">
        <v>87</v>
      </c>
      <c r="C5" s="132" t="s">
        <v>86</v>
      </c>
      <c r="D5" s="145"/>
      <c r="E5" s="140" t="s">
        <v>6</v>
      </c>
      <c r="F5" s="88" t="s">
        <v>0</v>
      </c>
      <c r="G5" s="97" t="s">
        <v>8</v>
      </c>
      <c r="H5" s="98" t="s">
        <v>10</v>
      </c>
      <c r="I5" s="99" t="s">
        <v>1</v>
      </c>
      <c r="J5" s="88" t="s">
        <v>4</v>
      </c>
      <c r="K5" s="105" t="s">
        <v>12</v>
      </c>
      <c r="L5" s="100" t="s">
        <v>81</v>
      </c>
    </row>
    <row r="6" spans="1:12" hidden="1" x14ac:dyDescent="0.25">
      <c r="A6" s="7"/>
      <c r="B6" s="1"/>
      <c r="C6" s="133"/>
      <c r="D6" s="125"/>
      <c r="E6" s="141"/>
      <c r="F6" s="1"/>
      <c r="G6" s="17">
        <v>748</v>
      </c>
      <c r="I6" s="17">
        <v>1555</v>
      </c>
      <c r="K6" s="106"/>
      <c r="L6" s="53"/>
    </row>
    <row r="7" spans="1:12" hidden="1" x14ac:dyDescent="0.25">
      <c r="A7" s="7"/>
      <c r="B7" s="2"/>
      <c r="C7" s="134"/>
      <c r="D7" s="146"/>
      <c r="E7" s="142">
        <v>37385</v>
      </c>
      <c r="F7" s="2">
        <v>37379</v>
      </c>
      <c r="G7" s="18">
        <v>107</v>
      </c>
      <c r="H7" s="3">
        <v>1054</v>
      </c>
      <c r="I7" s="25">
        <v>47</v>
      </c>
      <c r="J7" s="3">
        <f>+SUM(J6+I7+I6)</f>
        <v>1602</v>
      </c>
      <c r="K7" s="107">
        <f t="shared" ref="K7:K38" si="0">J7-H7</f>
        <v>548</v>
      </c>
      <c r="L7" s="54" t="s">
        <v>21</v>
      </c>
    </row>
    <row r="8" spans="1:12" hidden="1" x14ac:dyDescent="0.25">
      <c r="A8" s="7"/>
      <c r="B8" s="2"/>
      <c r="C8" s="134"/>
      <c r="D8" s="146"/>
      <c r="E8" s="142">
        <v>37392</v>
      </c>
      <c r="F8" s="2">
        <v>37751</v>
      </c>
      <c r="G8" s="18">
        <v>103</v>
      </c>
      <c r="H8" s="3">
        <f>+SUM(H7+G8)</f>
        <v>1157</v>
      </c>
      <c r="I8" s="18">
        <v>55</v>
      </c>
      <c r="J8" s="3">
        <f>+SUM(J7+I8)</f>
        <v>1657</v>
      </c>
      <c r="K8" s="107">
        <f t="shared" si="0"/>
        <v>500</v>
      </c>
      <c r="L8" s="53"/>
    </row>
    <row r="9" spans="1:12" hidden="1" x14ac:dyDescent="0.25">
      <c r="A9" s="7"/>
      <c r="B9" s="2"/>
      <c r="C9" s="134"/>
      <c r="D9" s="146"/>
      <c r="E9" s="142">
        <v>37399</v>
      </c>
      <c r="F9" s="2">
        <v>37393</v>
      </c>
      <c r="G9" s="18">
        <v>110</v>
      </c>
      <c r="H9" s="3">
        <f>+SUM(H8+G9)</f>
        <v>1267</v>
      </c>
      <c r="I9" s="18">
        <v>68</v>
      </c>
      <c r="J9" s="3">
        <f>+SUM(J8+I9)</f>
        <v>1725</v>
      </c>
      <c r="K9" s="107">
        <f t="shared" si="0"/>
        <v>458</v>
      </c>
      <c r="L9" s="53"/>
    </row>
    <row r="10" spans="1:12" hidden="1" x14ac:dyDescent="0.25">
      <c r="A10" s="7"/>
      <c r="B10" s="2"/>
      <c r="C10" s="134"/>
      <c r="D10" s="147" t="s">
        <v>16</v>
      </c>
      <c r="E10" s="142">
        <v>37406</v>
      </c>
      <c r="F10" s="2">
        <v>37400</v>
      </c>
      <c r="G10" s="18">
        <v>87</v>
      </c>
      <c r="H10" s="3">
        <f>+SUM(H9+G10)</f>
        <v>1354</v>
      </c>
      <c r="I10" s="18">
        <v>71</v>
      </c>
      <c r="J10" s="3">
        <f>+SUM(J9+I10)</f>
        <v>1796</v>
      </c>
      <c r="K10" s="107">
        <f t="shared" si="0"/>
        <v>442</v>
      </c>
      <c r="L10" s="53"/>
    </row>
    <row r="11" spans="1:12" hidden="1" x14ac:dyDescent="0.25">
      <c r="A11" s="7"/>
      <c r="B11" s="8"/>
      <c r="C11" s="118"/>
      <c r="D11" s="147"/>
      <c r="E11" s="142">
        <v>37413</v>
      </c>
      <c r="F11" s="8">
        <v>37407</v>
      </c>
      <c r="G11" s="18">
        <v>99</v>
      </c>
      <c r="H11" s="3">
        <f>+SUM(H10+G11)</f>
        <v>1453</v>
      </c>
      <c r="I11" s="18">
        <v>105</v>
      </c>
      <c r="J11" s="3">
        <f>+SUM(J10+I11)</f>
        <v>1901</v>
      </c>
      <c r="K11" s="107">
        <f t="shared" si="0"/>
        <v>448</v>
      </c>
      <c r="L11" s="53"/>
    </row>
    <row r="12" spans="1:12" hidden="1" x14ac:dyDescent="0.25">
      <c r="A12" s="7"/>
      <c r="B12" s="2"/>
      <c r="C12" s="134"/>
      <c r="D12" s="147"/>
      <c r="E12" s="142">
        <v>37420</v>
      </c>
      <c r="F12" s="2">
        <v>37412</v>
      </c>
      <c r="G12" s="18">
        <v>103</v>
      </c>
      <c r="H12" s="3">
        <f>+SUM(H11+G12)</f>
        <v>1556</v>
      </c>
      <c r="I12" s="18">
        <v>81</v>
      </c>
      <c r="J12" s="3">
        <f>+SUM(J11+I12)</f>
        <v>1982</v>
      </c>
      <c r="K12" s="107">
        <f t="shared" si="0"/>
        <v>426</v>
      </c>
      <c r="L12" s="53"/>
    </row>
    <row r="13" spans="1:12" hidden="1" x14ac:dyDescent="0.25">
      <c r="A13" s="7"/>
      <c r="B13" s="2"/>
      <c r="C13" s="134"/>
      <c r="D13" s="147"/>
      <c r="E13" s="142">
        <v>37427</v>
      </c>
      <c r="F13" s="2">
        <v>37421</v>
      </c>
      <c r="G13" s="18">
        <v>104</v>
      </c>
      <c r="H13" s="9">
        <f>+SUM(H12+G13)+4</f>
        <v>1664</v>
      </c>
      <c r="I13" s="18">
        <v>81</v>
      </c>
      <c r="J13" s="10">
        <f>+SUM(J12+I13)+33</f>
        <v>2096</v>
      </c>
      <c r="K13" s="108">
        <f t="shared" si="0"/>
        <v>432</v>
      </c>
      <c r="L13" s="54" t="s">
        <v>20</v>
      </c>
    </row>
    <row r="14" spans="1:12" hidden="1" x14ac:dyDescent="0.25">
      <c r="A14" s="14"/>
      <c r="B14" s="11"/>
      <c r="C14" s="134"/>
      <c r="D14" s="147" t="s">
        <v>17</v>
      </c>
      <c r="E14" s="142">
        <v>37434</v>
      </c>
      <c r="F14" s="2">
        <v>37428</v>
      </c>
      <c r="G14" s="18">
        <v>104</v>
      </c>
      <c r="H14" s="3">
        <f>+SUM(H13+G14)</f>
        <v>1768</v>
      </c>
      <c r="I14" s="18">
        <v>88</v>
      </c>
      <c r="J14" s="3">
        <f>+SUM(J13+I14)</f>
        <v>2184</v>
      </c>
      <c r="K14" s="107">
        <f t="shared" si="0"/>
        <v>416</v>
      </c>
      <c r="L14" s="53"/>
    </row>
    <row r="15" spans="1:12" hidden="1" x14ac:dyDescent="0.25">
      <c r="A15" s="14">
        <v>37438</v>
      </c>
      <c r="B15" s="11">
        <v>840</v>
      </c>
      <c r="C15" s="135"/>
      <c r="D15" s="148"/>
      <c r="E15" s="142" t="s">
        <v>13</v>
      </c>
      <c r="F15" s="2">
        <v>37435</v>
      </c>
      <c r="G15" s="18">
        <v>108</v>
      </c>
      <c r="H15" s="3">
        <f>+SUM(H14+G15)</f>
        <v>1876</v>
      </c>
      <c r="I15" s="18">
        <v>68</v>
      </c>
      <c r="J15" s="9">
        <v>2286</v>
      </c>
      <c r="K15" s="107">
        <f t="shared" si="0"/>
        <v>410</v>
      </c>
      <c r="L15" s="54" t="s">
        <v>20</v>
      </c>
    </row>
    <row r="16" spans="1:12" hidden="1" x14ac:dyDescent="0.25">
      <c r="A16" s="14">
        <v>37445</v>
      </c>
      <c r="B16" s="11">
        <v>862</v>
      </c>
      <c r="C16" s="135">
        <v>1275</v>
      </c>
      <c r="D16" s="148"/>
      <c r="E16" s="126">
        <v>37448</v>
      </c>
      <c r="F16" s="2">
        <v>37442</v>
      </c>
      <c r="G16" s="18">
        <v>105</v>
      </c>
      <c r="H16" s="3">
        <f>+SUM(H15+G16)</f>
        <v>1981</v>
      </c>
      <c r="I16" s="26">
        <v>93</v>
      </c>
      <c r="J16" s="3">
        <v>2353</v>
      </c>
      <c r="K16" s="107">
        <f t="shared" si="0"/>
        <v>372</v>
      </c>
      <c r="L16" s="55" t="s">
        <v>22</v>
      </c>
    </row>
    <row r="17" spans="1:12" hidden="1" x14ac:dyDescent="0.25">
      <c r="A17" s="14">
        <v>37452</v>
      </c>
      <c r="B17" s="11">
        <v>848</v>
      </c>
      <c r="C17" s="135">
        <v>1293</v>
      </c>
      <c r="D17" s="148"/>
      <c r="E17" s="142">
        <v>37455</v>
      </c>
      <c r="F17" s="2">
        <v>37449</v>
      </c>
      <c r="G17" s="18">
        <v>101</v>
      </c>
      <c r="H17" s="3">
        <v>2075</v>
      </c>
      <c r="I17" s="18">
        <v>69</v>
      </c>
      <c r="J17" s="3">
        <f t="shared" ref="J17:J32" si="1">+SUM(J16+I17)</f>
        <v>2422</v>
      </c>
      <c r="K17" s="107">
        <f t="shared" si="0"/>
        <v>347</v>
      </c>
      <c r="L17" s="53"/>
    </row>
    <row r="18" spans="1:12" hidden="1" x14ac:dyDescent="0.25">
      <c r="A18" s="15">
        <v>37495</v>
      </c>
      <c r="B18" s="11"/>
      <c r="C18" s="135"/>
      <c r="D18" s="149" t="s">
        <v>23</v>
      </c>
      <c r="E18" s="142">
        <v>37462</v>
      </c>
      <c r="F18" s="2">
        <v>37456</v>
      </c>
      <c r="G18" s="18">
        <v>110</v>
      </c>
      <c r="H18" s="3">
        <v>2152</v>
      </c>
      <c r="I18" s="18">
        <v>64</v>
      </c>
      <c r="J18" s="3">
        <f t="shared" si="1"/>
        <v>2486</v>
      </c>
      <c r="K18" s="107">
        <f t="shared" si="0"/>
        <v>334</v>
      </c>
      <c r="L18" s="53"/>
    </row>
    <row r="19" spans="1:12" hidden="1" x14ac:dyDescent="0.25">
      <c r="A19" s="14">
        <v>37463</v>
      </c>
      <c r="B19" s="11">
        <v>833</v>
      </c>
      <c r="C19" s="135">
        <v>1266</v>
      </c>
      <c r="D19" s="148"/>
      <c r="E19" s="142">
        <v>37469</v>
      </c>
      <c r="F19" s="2">
        <v>37463</v>
      </c>
      <c r="G19" s="18">
        <v>68</v>
      </c>
      <c r="H19" s="3">
        <f>+SUM(H18+G19)</f>
        <v>2220</v>
      </c>
      <c r="I19" s="18">
        <v>48</v>
      </c>
      <c r="J19" s="3">
        <f t="shared" si="1"/>
        <v>2534</v>
      </c>
      <c r="K19" s="107">
        <f t="shared" si="0"/>
        <v>314</v>
      </c>
      <c r="L19" s="53"/>
    </row>
    <row r="20" spans="1:12" hidden="1" x14ac:dyDescent="0.25">
      <c r="A20" s="14">
        <v>37473</v>
      </c>
      <c r="B20" s="11">
        <v>848</v>
      </c>
      <c r="C20" s="135">
        <v>1266</v>
      </c>
      <c r="D20" s="148"/>
      <c r="E20" s="142">
        <v>37476</v>
      </c>
      <c r="F20" s="2">
        <v>37470</v>
      </c>
      <c r="G20" s="18">
        <v>77</v>
      </c>
      <c r="H20" s="3">
        <v>2295</v>
      </c>
      <c r="I20" s="18">
        <v>33</v>
      </c>
      <c r="J20" s="3">
        <f t="shared" si="1"/>
        <v>2567</v>
      </c>
      <c r="K20" s="107">
        <f t="shared" si="0"/>
        <v>272</v>
      </c>
      <c r="L20" s="53"/>
    </row>
    <row r="21" spans="1:12" hidden="1" x14ac:dyDescent="0.25">
      <c r="A21" s="14">
        <v>37480</v>
      </c>
      <c r="B21" s="11">
        <v>854</v>
      </c>
      <c r="C21" s="135">
        <v>1248</v>
      </c>
      <c r="D21" s="148"/>
      <c r="E21" s="142">
        <v>37483</v>
      </c>
      <c r="F21" s="2">
        <v>37477</v>
      </c>
      <c r="G21" s="18">
        <v>46</v>
      </c>
      <c r="H21" s="3">
        <f t="shared" ref="H21:H34" si="2">+SUM(H20+G21)</f>
        <v>2341</v>
      </c>
      <c r="I21" s="18">
        <v>53</v>
      </c>
      <c r="J21" s="3">
        <f t="shared" si="1"/>
        <v>2620</v>
      </c>
      <c r="K21" s="107">
        <f t="shared" si="0"/>
        <v>279</v>
      </c>
      <c r="L21" s="53"/>
    </row>
    <row r="22" spans="1:12" hidden="1" x14ac:dyDescent="0.25">
      <c r="A22" s="14">
        <v>37487</v>
      </c>
      <c r="B22" s="11">
        <v>853</v>
      </c>
      <c r="C22" s="135">
        <v>1242</v>
      </c>
      <c r="D22" s="148"/>
      <c r="E22" s="142">
        <v>37490</v>
      </c>
      <c r="F22" s="2">
        <v>37484</v>
      </c>
      <c r="G22" s="18">
        <v>85</v>
      </c>
      <c r="H22" s="3">
        <f t="shared" si="2"/>
        <v>2426</v>
      </c>
      <c r="I22" s="18">
        <v>37</v>
      </c>
      <c r="J22" s="3">
        <f t="shared" si="1"/>
        <v>2657</v>
      </c>
      <c r="K22" s="107">
        <f t="shared" si="0"/>
        <v>231</v>
      </c>
      <c r="L22" s="53"/>
    </row>
    <row r="23" spans="1:12" hidden="1" x14ac:dyDescent="0.25">
      <c r="A23" s="14">
        <v>37501</v>
      </c>
      <c r="B23" s="11">
        <v>847</v>
      </c>
      <c r="C23" s="135">
        <v>1252</v>
      </c>
      <c r="D23" s="146"/>
      <c r="E23" s="142">
        <v>37497</v>
      </c>
      <c r="F23" s="2">
        <v>37491</v>
      </c>
      <c r="G23" s="18">
        <v>74</v>
      </c>
      <c r="H23" s="3">
        <f t="shared" si="2"/>
        <v>2500</v>
      </c>
      <c r="I23" s="18">
        <v>59</v>
      </c>
      <c r="J23" s="3">
        <f t="shared" si="1"/>
        <v>2716</v>
      </c>
      <c r="K23" s="107">
        <f t="shared" si="0"/>
        <v>216</v>
      </c>
      <c r="L23" s="53"/>
    </row>
    <row r="24" spans="1:12" hidden="1" x14ac:dyDescent="0.25">
      <c r="A24" s="14">
        <v>37508</v>
      </c>
      <c r="B24" s="11">
        <v>851</v>
      </c>
      <c r="C24" s="135"/>
      <c r="D24" s="146"/>
      <c r="E24" s="142">
        <v>37504</v>
      </c>
      <c r="F24" s="2">
        <v>37498</v>
      </c>
      <c r="G24" s="18">
        <v>75</v>
      </c>
      <c r="H24" s="3">
        <f t="shared" si="2"/>
        <v>2575</v>
      </c>
      <c r="I24" s="18">
        <v>65</v>
      </c>
      <c r="J24" s="3">
        <f t="shared" si="1"/>
        <v>2781</v>
      </c>
      <c r="K24" s="107">
        <f t="shared" si="0"/>
        <v>206</v>
      </c>
      <c r="L24" s="53"/>
    </row>
    <row r="25" spans="1:12" hidden="1" x14ac:dyDescent="0.25">
      <c r="A25" s="14">
        <v>37515</v>
      </c>
      <c r="B25" s="11">
        <v>863</v>
      </c>
      <c r="C25" s="135">
        <v>1202</v>
      </c>
      <c r="D25" s="146"/>
      <c r="E25" s="142">
        <v>37511</v>
      </c>
      <c r="F25" s="2">
        <v>37505</v>
      </c>
      <c r="G25" s="18">
        <v>97</v>
      </c>
      <c r="H25" s="3">
        <f t="shared" si="2"/>
        <v>2672</v>
      </c>
      <c r="I25" s="18">
        <v>74</v>
      </c>
      <c r="J25" s="3">
        <f t="shared" si="1"/>
        <v>2855</v>
      </c>
      <c r="K25" s="107">
        <f t="shared" si="0"/>
        <v>183</v>
      </c>
      <c r="L25" s="53"/>
    </row>
    <row r="26" spans="1:12" hidden="1" x14ac:dyDescent="0.25">
      <c r="A26" s="14">
        <v>37522</v>
      </c>
      <c r="B26" s="11">
        <v>852</v>
      </c>
      <c r="C26" s="135">
        <v>1186</v>
      </c>
      <c r="D26" s="146"/>
      <c r="E26" s="142">
        <v>37518</v>
      </c>
      <c r="F26" s="2">
        <v>37512</v>
      </c>
      <c r="G26" s="18">
        <v>92</v>
      </c>
      <c r="H26" s="3">
        <f t="shared" si="2"/>
        <v>2764</v>
      </c>
      <c r="I26" s="18">
        <v>69</v>
      </c>
      <c r="J26" s="3">
        <f t="shared" si="1"/>
        <v>2924</v>
      </c>
      <c r="K26" s="107">
        <f t="shared" si="0"/>
        <v>160</v>
      </c>
      <c r="L26" s="53"/>
    </row>
    <row r="27" spans="1:12" hidden="1" x14ac:dyDescent="0.25">
      <c r="A27" s="14">
        <v>37527</v>
      </c>
      <c r="B27" s="11">
        <v>875</v>
      </c>
      <c r="C27" s="135">
        <v>1168</v>
      </c>
      <c r="D27" s="146"/>
      <c r="E27" s="142">
        <v>37525</v>
      </c>
      <c r="F27" s="2">
        <v>37519</v>
      </c>
      <c r="G27" s="18">
        <v>93</v>
      </c>
      <c r="H27" s="3">
        <f t="shared" si="2"/>
        <v>2857</v>
      </c>
      <c r="I27" s="18">
        <v>67</v>
      </c>
      <c r="J27" s="3">
        <f t="shared" si="1"/>
        <v>2991</v>
      </c>
      <c r="K27" s="107">
        <f t="shared" si="0"/>
        <v>134</v>
      </c>
      <c r="L27" s="53"/>
    </row>
    <row r="28" spans="1:12" hidden="1" x14ac:dyDescent="0.25">
      <c r="A28" s="14">
        <v>37536</v>
      </c>
      <c r="B28" s="11">
        <v>857</v>
      </c>
      <c r="C28" s="135">
        <v>1141</v>
      </c>
      <c r="D28" s="146"/>
      <c r="E28" s="142">
        <v>37532</v>
      </c>
      <c r="F28" s="2">
        <v>37526</v>
      </c>
      <c r="G28" s="18">
        <v>68</v>
      </c>
      <c r="H28" s="3">
        <f t="shared" si="2"/>
        <v>2925</v>
      </c>
      <c r="I28" s="18">
        <v>47</v>
      </c>
      <c r="J28" s="3">
        <f t="shared" si="1"/>
        <v>3038</v>
      </c>
      <c r="K28" s="107">
        <f t="shared" si="0"/>
        <v>113</v>
      </c>
      <c r="L28" s="53"/>
    </row>
    <row r="29" spans="1:12" hidden="1" x14ac:dyDescent="0.25">
      <c r="A29" s="14">
        <v>37543</v>
      </c>
      <c r="B29" s="11">
        <v>849</v>
      </c>
      <c r="C29" s="135">
        <v>1141</v>
      </c>
      <c r="D29" s="146"/>
      <c r="E29" s="142">
        <v>37539</v>
      </c>
      <c r="F29" s="2">
        <v>37533</v>
      </c>
      <c r="G29" s="18">
        <v>70</v>
      </c>
      <c r="H29" s="3">
        <f t="shared" si="2"/>
        <v>2995</v>
      </c>
      <c r="I29" s="18">
        <v>42</v>
      </c>
      <c r="J29" s="3">
        <f t="shared" si="1"/>
        <v>3080</v>
      </c>
      <c r="K29" s="107">
        <f t="shared" si="0"/>
        <v>85</v>
      </c>
      <c r="L29" s="53"/>
    </row>
    <row r="30" spans="1:12" hidden="1" x14ac:dyDescent="0.25">
      <c r="A30" s="14">
        <v>37550</v>
      </c>
      <c r="B30" s="11">
        <v>843</v>
      </c>
      <c r="C30" s="135">
        <v>1100</v>
      </c>
      <c r="D30" s="146"/>
      <c r="E30" s="142">
        <v>37546</v>
      </c>
      <c r="F30" s="2">
        <v>37540</v>
      </c>
      <c r="G30" s="18">
        <v>63</v>
      </c>
      <c r="H30" s="3">
        <f t="shared" si="2"/>
        <v>3058</v>
      </c>
      <c r="I30" s="18">
        <v>48</v>
      </c>
      <c r="J30" s="3">
        <f t="shared" si="1"/>
        <v>3128</v>
      </c>
      <c r="K30" s="107">
        <f t="shared" si="0"/>
        <v>70</v>
      </c>
      <c r="L30" s="53"/>
    </row>
    <row r="31" spans="1:12" hidden="1" x14ac:dyDescent="0.25">
      <c r="A31" s="14">
        <v>37557</v>
      </c>
      <c r="B31" s="11">
        <v>856</v>
      </c>
      <c r="C31" s="135">
        <v>1063</v>
      </c>
      <c r="D31" s="146"/>
      <c r="E31" s="142">
        <v>37553</v>
      </c>
      <c r="F31" s="2">
        <v>37547</v>
      </c>
      <c r="G31" s="18">
        <v>32</v>
      </c>
      <c r="H31" s="3">
        <f t="shared" si="2"/>
        <v>3090</v>
      </c>
      <c r="I31" s="18">
        <v>33</v>
      </c>
      <c r="J31" s="3">
        <f t="shared" si="1"/>
        <v>3161</v>
      </c>
      <c r="K31" s="107">
        <f t="shared" si="0"/>
        <v>71</v>
      </c>
      <c r="L31" s="53"/>
    </row>
    <row r="32" spans="1:12" hidden="1" x14ac:dyDescent="0.25">
      <c r="A32" s="14">
        <v>37564</v>
      </c>
      <c r="B32" s="11">
        <v>854</v>
      </c>
      <c r="C32" s="135">
        <v>1058</v>
      </c>
      <c r="D32" s="146"/>
      <c r="E32" s="142">
        <v>37560</v>
      </c>
      <c r="F32" s="2">
        <v>37554</v>
      </c>
      <c r="G32" s="19">
        <v>23</v>
      </c>
      <c r="H32" s="3">
        <f t="shared" si="2"/>
        <v>3113</v>
      </c>
      <c r="I32" s="19">
        <v>11</v>
      </c>
      <c r="J32" s="3">
        <f t="shared" si="1"/>
        <v>3172</v>
      </c>
      <c r="K32" s="107">
        <f t="shared" si="0"/>
        <v>59</v>
      </c>
      <c r="L32" s="53"/>
    </row>
    <row r="33" spans="1:12" hidden="1" x14ac:dyDescent="0.25">
      <c r="A33" s="14">
        <v>37571</v>
      </c>
      <c r="B33" s="11">
        <v>826</v>
      </c>
      <c r="C33" s="135">
        <v>1010</v>
      </c>
      <c r="D33" s="146"/>
      <c r="E33" s="142">
        <v>37567</v>
      </c>
      <c r="F33" s="2">
        <v>37561</v>
      </c>
      <c r="G33" s="19">
        <v>20</v>
      </c>
      <c r="H33" s="3">
        <f t="shared" si="2"/>
        <v>3133</v>
      </c>
      <c r="I33" s="21" t="s">
        <v>24</v>
      </c>
      <c r="J33" s="3">
        <v>3145</v>
      </c>
      <c r="K33" s="107">
        <f t="shared" si="0"/>
        <v>12</v>
      </c>
      <c r="L33" s="53"/>
    </row>
    <row r="34" spans="1:12" hidden="1" x14ac:dyDescent="0.25">
      <c r="A34" s="14">
        <v>37578</v>
      </c>
      <c r="B34" s="11">
        <v>830</v>
      </c>
      <c r="C34" s="135">
        <v>993</v>
      </c>
      <c r="D34" s="146"/>
      <c r="E34" s="142">
        <v>37574</v>
      </c>
      <c r="F34" s="2">
        <v>37567</v>
      </c>
      <c r="G34" s="19">
        <v>35</v>
      </c>
      <c r="H34" s="3">
        <f t="shared" si="2"/>
        <v>3168</v>
      </c>
      <c r="I34" s="21" t="s">
        <v>25</v>
      </c>
      <c r="J34" s="3">
        <f t="shared" ref="J34:J65" si="3">+SUM(J33+I34)</f>
        <v>3097</v>
      </c>
      <c r="K34" s="107">
        <f t="shared" si="0"/>
        <v>-71</v>
      </c>
      <c r="L34" s="53"/>
    </row>
    <row r="35" spans="1:12" hidden="1" x14ac:dyDescent="0.25">
      <c r="A35" s="14">
        <v>37585</v>
      </c>
      <c r="B35" s="11">
        <v>826</v>
      </c>
      <c r="C35" s="135">
        <v>986</v>
      </c>
      <c r="D35" s="146"/>
      <c r="E35" s="142">
        <v>37581</v>
      </c>
      <c r="F35" s="2">
        <v>37574</v>
      </c>
      <c r="G35" s="19">
        <v>52</v>
      </c>
      <c r="H35" s="3">
        <v>3220</v>
      </c>
      <c r="I35" s="22">
        <v>-1</v>
      </c>
      <c r="J35" s="3">
        <f t="shared" si="3"/>
        <v>3096</v>
      </c>
      <c r="K35" s="107">
        <f t="shared" si="0"/>
        <v>-124</v>
      </c>
      <c r="L35" s="53"/>
    </row>
    <row r="36" spans="1:12" hidden="1" x14ac:dyDescent="0.25">
      <c r="A36" s="14">
        <v>37592</v>
      </c>
      <c r="B36" s="11">
        <v>835</v>
      </c>
      <c r="C36" s="135">
        <v>952</v>
      </c>
      <c r="D36" s="146"/>
      <c r="E36" s="142">
        <v>37588</v>
      </c>
      <c r="F36" s="2">
        <v>37581</v>
      </c>
      <c r="G36" s="19">
        <v>30</v>
      </c>
      <c r="H36" s="3">
        <v>3250</v>
      </c>
      <c r="I36" s="22">
        <v>-49</v>
      </c>
      <c r="J36" s="3">
        <f t="shared" si="3"/>
        <v>3047</v>
      </c>
      <c r="K36" s="107">
        <f t="shared" si="0"/>
        <v>-203</v>
      </c>
      <c r="L36" s="53"/>
    </row>
    <row r="37" spans="1:12" ht="13" hidden="1" x14ac:dyDescent="0.3">
      <c r="A37" s="16">
        <v>37599</v>
      </c>
      <c r="B37" s="4">
        <v>852</v>
      </c>
      <c r="C37" s="136">
        <v>928</v>
      </c>
      <c r="D37" s="150"/>
      <c r="E37" s="126">
        <v>37595</v>
      </c>
      <c r="F37" s="12">
        <v>37588</v>
      </c>
      <c r="G37" s="20">
        <v>4</v>
      </c>
      <c r="H37" s="3">
        <f t="shared" ref="H37:H68" si="4">+SUM(H36+G37)</f>
        <v>3254</v>
      </c>
      <c r="I37" s="22">
        <v>-91</v>
      </c>
      <c r="J37" s="3">
        <f t="shared" si="3"/>
        <v>2956</v>
      </c>
      <c r="K37" s="107">
        <f t="shared" si="0"/>
        <v>-298</v>
      </c>
      <c r="L37" s="53"/>
    </row>
    <row r="38" spans="1:12" ht="13" hidden="1" x14ac:dyDescent="0.3">
      <c r="A38" s="16">
        <v>37606</v>
      </c>
      <c r="B38" s="4">
        <v>850</v>
      </c>
      <c r="C38" s="136">
        <v>907</v>
      </c>
      <c r="D38" s="150"/>
      <c r="E38" s="126">
        <v>37602</v>
      </c>
      <c r="F38" s="12">
        <v>37595</v>
      </c>
      <c r="G38" s="21" t="s">
        <v>26</v>
      </c>
      <c r="H38" s="3">
        <f t="shared" si="4"/>
        <v>3238</v>
      </c>
      <c r="I38" s="22">
        <v>-162</v>
      </c>
      <c r="J38" s="3">
        <f t="shared" si="3"/>
        <v>2794</v>
      </c>
      <c r="K38" s="107">
        <f t="shared" si="0"/>
        <v>-444</v>
      </c>
      <c r="L38" s="56"/>
    </row>
    <row r="39" spans="1:12" ht="13" hidden="1" x14ac:dyDescent="0.3">
      <c r="A39" s="16">
        <v>37613</v>
      </c>
      <c r="B39" s="4">
        <v>860</v>
      </c>
      <c r="C39" s="136">
        <v>882</v>
      </c>
      <c r="D39" s="150"/>
      <c r="E39" s="126">
        <v>37609</v>
      </c>
      <c r="F39" s="12">
        <v>37602</v>
      </c>
      <c r="G39" s="21" t="s">
        <v>27</v>
      </c>
      <c r="H39" s="3">
        <f t="shared" si="4"/>
        <v>3193</v>
      </c>
      <c r="I39" s="22">
        <v>-159</v>
      </c>
      <c r="J39" s="3">
        <f t="shared" si="3"/>
        <v>2635</v>
      </c>
      <c r="K39" s="107">
        <f t="shared" ref="K39:K70" si="5">J39-H39</f>
        <v>-558</v>
      </c>
      <c r="L39" s="53"/>
    </row>
    <row r="40" spans="1:12" ht="13" hidden="1" x14ac:dyDescent="0.3">
      <c r="A40" s="16">
        <v>37620</v>
      </c>
      <c r="B40" s="4">
        <v>862</v>
      </c>
      <c r="C40" s="136">
        <v>887</v>
      </c>
      <c r="D40" s="150"/>
      <c r="E40" s="126">
        <v>37616</v>
      </c>
      <c r="F40" s="12">
        <v>37609</v>
      </c>
      <c r="G40" s="22">
        <v>-77</v>
      </c>
      <c r="H40" s="3">
        <f t="shared" si="4"/>
        <v>3116</v>
      </c>
      <c r="I40" s="22">
        <v>-95</v>
      </c>
      <c r="J40" s="3">
        <f t="shared" si="3"/>
        <v>2540</v>
      </c>
      <c r="K40" s="107">
        <f t="shared" si="5"/>
        <v>-576</v>
      </c>
      <c r="L40" s="53"/>
    </row>
    <row r="41" spans="1:12" ht="13" hidden="1" x14ac:dyDescent="0.3">
      <c r="A41" s="16">
        <v>37627</v>
      </c>
      <c r="B41" s="4">
        <v>837</v>
      </c>
      <c r="C41" s="136">
        <v>883</v>
      </c>
      <c r="D41" s="150"/>
      <c r="E41" s="126">
        <v>37623</v>
      </c>
      <c r="F41" s="12">
        <v>37616</v>
      </c>
      <c r="G41" s="23">
        <v>-127</v>
      </c>
      <c r="H41" s="3">
        <f t="shared" si="4"/>
        <v>2989</v>
      </c>
      <c r="I41" s="22">
        <v>-123</v>
      </c>
      <c r="J41" s="3">
        <f t="shared" si="3"/>
        <v>2417</v>
      </c>
      <c r="K41" s="107">
        <f t="shared" si="5"/>
        <v>-572</v>
      </c>
      <c r="L41" s="53"/>
    </row>
    <row r="42" spans="1:12" ht="13" hidden="1" x14ac:dyDescent="0.3">
      <c r="A42" s="16">
        <v>37634</v>
      </c>
      <c r="B42" s="4">
        <v>851</v>
      </c>
      <c r="C42" s="136">
        <v>856</v>
      </c>
      <c r="D42" s="150"/>
      <c r="E42" s="126">
        <v>37630</v>
      </c>
      <c r="F42" s="12">
        <v>37623</v>
      </c>
      <c r="G42" s="23">
        <v>-142</v>
      </c>
      <c r="H42" s="3">
        <f t="shared" si="4"/>
        <v>2847</v>
      </c>
      <c r="I42" s="22">
        <v>-86</v>
      </c>
      <c r="J42" s="3">
        <f t="shared" si="3"/>
        <v>2331</v>
      </c>
      <c r="K42" s="107">
        <f t="shared" si="5"/>
        <v>-516</v>
      </c>
      <c r="L42" s="53"/>
    </row>
    <row r="43" spans="1:12" ht="13" hidden="1" x14ac:dyDescent="0.3">
      <c r="A43" s="16">
        <v>37641</v>
      </c>
      <c r="B43" s="4">
        <v>845</v>
      </c>
      <c r="C43" s="136">
        <v>869</v>
      </c>
      <c r="D43" s="150"/>
      <c r="E43" s="126">
        <v>37637</v>
      </c>
      <c r="F43" s="12">
        <v>37630</v>
      </c>
      <c r="G43" s="23">
        <v>-199</v>
      </c>
      <c r="H43" s="3">
        <f t="shared" si="4"/>
        <v>2648</v>
      </c>
      <c r="I43" s="22">
        <v>-136</v>
      </c>
      <c r="J43" s="3">
        <f t="shared" si="3"/>
        <v>2195</v>
      </c>
      <c r="K43" s="107">
        <f t="shared" si="5"/>
        <v>-453</v>
      </c>
      <c r="L43" s="53"/>
    </row>
    <row r="44" spans="1:12" ht="13" hidden="1" x14ac:dyDescent="0.3">
      <c r="A44" s="16">
        <v>37648</v>
      </c>
      <c r="B44" s="4">
        <v>862</v>
      </c>
      <c r="C44" s="136">
        <v>859</v>
      </c>
      <c r="D44" s="151"/>
      <c r="E44" s="126">
        <v>37644</v>
      </c>
      <c r="F44" s="12">
        <v>37637</v>
      </c>
      <c r="G44" s="23">
        <v>-126</v>
      </c>
      <c r="H44" s="3">
        <f t="shared" si="4"/>
        <v>2522</v>
      </c>
      <c r="I44" s="27">
        <v>-219</v>
      </c>
      <c r="J44" s="3">
        <f t="shared" si="3"/>
        <v>1976</v>
      </c>
      <c r="K44" s="107">
        <f t="shared" si="5"/>
        <v>-546</v>
      </c>
      <c r="L44" s="57" t="s">
        <v>28</v>
      </c>
    </row>
    <row r="45" spans="1:12" ht="13" hidden="1" x14ac:dyDescent="0.3">
      <c r="A45" s="16">
        <v>37655</v>
      </c>
      <c r="B45" s="4">
        <v>884</v>
      </c>
      <c r="C45" s="136">
        <v>838</v>
      </c>
      <c r="D45" s="151"/>
      <c r="E45" s="126">
        <v>37651</v>
      </c>
      <c r="F45" s="12">
        <v>37644</v>
      </c>
      <c r="G45" s="23">
        <v>-112</v>
      </c>
      <c r="H45" s="3">
        <f t="shared" si="4"/>
        <v>2410</v>
      </c>
      <c r="I45" s="22">
        <v>-247</v>
      </c>
      <c r="J45" s="3">
        <f t="shared" si="3"/>
        <v>1729</v>
      </c>
      <c r="K45" s="107">
        <f t="shared" si="5"/>
        <v>-681</v>
      </c>
      <c r="L45" s="54" t="s">
        <v>29</v>
      </c>
    </row>
    <row r="46" spans="1:12" ht="13" hidden="1" x14ac:dyDescent="0.3">
      <c r="A46" s="16">
        <v>37662</v>
      </c>
      <c r="B46" s="4">
        <v>873</v>
      </c>
      <c r="C46" s="136">
        <v>853</v>
      </c>
      <c r="D46" s="151"/>
      <c r="E46" s="126">
        <v>37658</v>
      </c>
      <c r="F46" s="12">
        <v>37651</v>
      </c>
      <c r="G46" s="23">
        <v>-78</v>
      </c>
      <c r="H46" s="3">
        <f t="shared" si="4"/>
        <v>2332</v>
      </c>
      <c r="I46" s="22">
        <v>-208</v>
      </c>
      <c r="J46" s="3">
        <f t="shared" si="3"/>
        <v>1521</v>
      </c>
      <c r="K46" s="107">
        <f t="shared" si="5"/>
        <v>-811</v>
      </c>
      <c r="L46" s="53"/>
    </row>
    <row r="47" spans="1:12" ht="13" hidden="1" x14ac:dyDescent="0.3">
      <c r="A47" s="16">
        <v>37669</v>
      </c>
      <c r="B47" s="4">
        <v>905</v>
      </c>
      <c r="C47" s="136">
        <v>815</v>
      </c>
      <c r="D47" s="151"/>
      <c r="E47" s="126">
        <v>37665</v>
      </c>
      <c r="F47" s="12">
        <v>37658</v>
      </c>
      <c r="G47" s="23">
        <v>-172</v>
      </c>
      <c r="H47" s="3">
        <f t="shared" si="4"/>
        <v>2160</v>
      </c>
      <c r="I47" s="22">
        <v>-150</v>
      </c>
      <c r="J47" s="3">
        <f t="shared" si="3"/>
        <v>1371</v>
      </c>
      <c r="K47" s="107">
        <f t="shared" si="5"/>
        <v>-789</v>
      </c>
      <c r="L47" s="53"/>
    </row>
    <row r="48" spans="1:12" ht="13" hidden="1" x14ac:dyDescent="0.3">
      <c r="A48" s="16">
        <v>37676</v>
      </c>
      <c r="B48" s="4">
        <v>928</v>
      </c>
      <c r="C48" s="136">
        <v>792</v>
      </c>
      <c r="D48" s="151"/>
      <c r="E48" s="126">
        <v>37672</v>
      </c>
      <c r="F48" s="12">
        <v>37665</v>
      </c>
      <c r="G48" s="23">
        <v>-74</v>
      </c>
      <c r="H48" s="3">
        <f t="shared" si="4"/>
        <v>2086</v>
      </c>
      <c r="I48" s="22">
        <v>-203</v>
      </c>
      <c r="J48" s="3">
        <f t="shared" si="3"/>
        <v>1168</v>
      </c>
      <c r="K48" s="107">
        <f t="shared" si="5"/>
        <v>-918</v>
      </c>
      <c r="L48" s="53"/>
    </row>
    <row r="49" spans="1:12" ht="13" hidden="1" x14ac:dyDescent="0.3">
      <c r="A49" s="16">
        <v>37683</v>
      </c>
      <c r="B49" s="4">
        <v>912</v>
      </c>
      <c r="C49" s="136">
        <v>782</v>
      </c>
      <c r="D49" s="151"/>
      <c r="E49" s="126">
        <v>37679</v>
      </c>
      <c r="F49" s="12">
        <v>37672</v>
      </c>
      <c r="G49" s="23">
        <v>-124</v>
      </c>
      <c r="H49" s="3">
        <f t="shared" si="4"/>
        <v>1962</v>
      </c>
      <c r="I49" s="22">
        <v>-154</v>
      </c>
      <c r="J49" s="3">
        <f t="shared" si="3"/>
        <v>1014</v>
      </c>
      <c r="K49" s="107">
        <f t="shared" si="5"/>
        <v>-948</v>
      </c>
      <c r="L49" s="53"/>
    </row>
    <row r="50" spans="1:12" ht="13" hidden="1" x14ac:dyDescent="0.3">
      <c r="A50" s="16">
        <v>37690</v>
      </c>
      <c r="B50" s="4">
        <v>929</v>
      </c>
      <c r="C50" s="136">
        <v>769</v>
      </c>
      <c r="D50" s="151"/>
      <c r="E50" s="126">
        <v>37686</v>
      </c>
      <c r="F50" s="12">
        <v>37679</v>
      </c>
      <c r="G50" s="23">
        <v>-143</v>
      </c>
      <c r="H50" s="3">
        <f t="shared" si="4"/>
        <v>1819</v>
      </c>
      <c r="I50" s="22">
        <v>-176</v>
      </c>
      <c r="J50" s="3">
        <f t="shared" si="3"/>
        <v>838</v>
      </c>
      <c r="K50" s="107">
        <f t="shared" si="5"/>
        <v>-981</v>
      </c>
      <c r="L50" s="53"/>
    </row>
    <row r="51" spans="1:12" ht="13" hidden="1" x14ac:dyDescent="0.3">
      <c r="A51" s="16">
        <v>37697</v>
      </c>
      <c r="B51" s="4">
        <v>927</v>
      </c>
      <c r="C51" s="136">
        <v>753</v>
      </c>
      <c r="D51" s="151"/>
      <c r="E51" s="126">
        <v>37693</v>
      </c>
      <c r="F51" s="12">
        <v>37686</v>
      </c>
      <c r="G51" s="23">
        <v>-91</v>
      </c>
      <c r="H51" s="3">
        <f t="shared" si="4"/>
        <v>1728</v>
      </c>
      <c r="I51" s="22">
        <v>-117</v>
      </c>
      <c r="J51" s="3">
        <f t="shared" si="3"/>
        <v>721</v>
      </c>
      <c r="K51" s="107">
        <f t="shared" si="5"/>
        <v>-1007</v>
      </c>
      <c r="L51" s="53"/>
    </row>
    <row r="52" spans="1:12" ht="13" hidden="1" x14ac:dyDescent="0.3">
      <c r="A52" s="16">
        <v>37704</v>
      </c>
      <c r="B52" s="4">
        <v>946</v>
      </c>
      <c r="C52" s="136">
        <v>750</v>
      </c>
      <c r="D52" s="151"/>
      <c r="E52" s="126">
        <v>37700</v>
      </c>
      <c r="F52" s="12">
        <v>37693</v>
      </c>
      <c r="G52" s="23">
        <v>-92</v>
      </c>
      <c r="H52" s="3">
        <f t="shared" si="4"/>
        <v>1636</v>
      </c>
      <c r="I52" s="22">
        <v>-85</v>
      </c>
      <c r="J52" s="3">
        <f t="shared" si="3"/>
        <v>636</v>
      </c>
      <c r="K52" s="107">
        <f t="shared" si="5"/>
        <v>-1000</v>
      </c>
      <c r="L52" s="53"/>
    </row>
    <row r="53" spans="1:12" ht="13" hidden="1" x14ac:dyDescent="0.3">
      <c r="A53" s="16">
        <v>37711</v>
      </c>
      <c r="B53" s="4">
        <v>962</v>
      </c>
      <c r="C53" s="136">
        <v>761</v>
      </c>
      <c r="D53" s="151"/>
      <c r="E53" s="126">
        <v>37707</v>
      </c>
      <c r="F53" s="12">
        <v>37700</v>
      </c>
      <c r="G53" s="23">
        <v>-75</v>
      </c>
      <c r="H53" s="3">
        <f t="shared" si="4"/>
        <v>1561</v>
      </c>
      <c r="I53" s="18">
        <v>7</v>
      </c>
      <c r="J53" s="3">
        <f t="shared" si="3"/>
        <v>643</v>
      </c>
      <c r="K53" s="107">
        <f t="shared" si="5"/>
        <v>-918</v>
      </c>
      <c r="L53" s="53"/>
    </row>
    <row r="54" spans="1:12" ht="13" hidden="1" x14ac:dyDescent="0.3">
      <c r="A54" s="16">
        <v>37718</v>
      </c>
      <c r="B54" s="4">
        <v>972</v>
      </c>
      <c r="C54" s="136">
        <v>738</v>
      </c>
      <c r="D54" s="151"/>
      <c r="E54" s="126">
        <v>37714</v>
      </c>
      <c r="F54" s="12">
        <v>37707</v>
      </c>
      <c r="G54" s="23">
        <v>-61</v>
      </c>
      <c r="H54" s="3">
        <f t="shared" si="4"/>
        <v>1500</v>
      </c>
      <c r="I54" s="18">
        <v>37</v>
      </c>
      <c r="J54" s="3">
        <f t="shared" si="3"/>
        <v>680</v>
      </c>
      <c r="K54" s="107">
        <f t="shared" si="5"/>
        <v>-820</v>
      </c>
      <c r="L54" s="53"/>
    </row>
    <row r="55" spans="1:12" ht="13" hidden="1" x14ac:dyDescent="0.3">
      <c r="A55" s="16">
        <v>37725</v>
      </c>
      <c r="B55" s="4">
        <v>979</v>
      </c>
      <c r="C55" s="136">
        <v>747</v>
      </c>
      <c r="D55" s="151"/>
      <c r="E55" s="126">
        <v>37721</v>
      </c>
      <c r="F55" s="12">
        <v>37714</v>
      </c>
      <c r="G55" s="23">
        <v>-9</v>
      </c>
      <c r="H55" s="3">
        <f t="shared" si="4"/>
        <v>1491</v>
      </c>
      <c r="I55" s="22">
        <v>-9</v>
      </c>
      <c r="J55" s="3">
        <f t="shared" si="3"/>
        <v>671</v>
      </c>
      <c r="K55" s="107">
        <f t="shared" si="5"/>
        <v>-820</v>
      </c>
      <c r="L55" s="53"/>
    </row>
    <row r="56" spans="1:12" ht="13" hidden="1" x14ac:dyDescent="0.3">
      <c r="A56" s="16">
        <v>37732</v>
      </c>
      <c r="B56" s="4">
        <v>994</v>
      </c>
      <c r="C56" s="136">
        <v>758</v>
      </c>
      <c r="D56" s="151"/>
      <c r="E56" s="126">
        <v>37728</v>
      </c>
      <c r="F56" s="12">
        <v>37721</v>
      </c>
      <c r="G56" s="24">
        <v>15</v>
      </c>
      <c r="H56" s="3">
        <f t="shared" si="4"/>
        <v>1506</v>
      </c>
      <c r="I56" s="22">
        <v>-48</v>
      </c>
      <c r="J56" s="3">
        <f t="shared" si="3"/>
        <v>623</v>
      </c>
      <c r="K56" s="107">
        <f t="shared" si="5"/>
        <v>-883</v>
      </c>
      <c r="L56" s="53"/>
    </row>
    <row r="57" spans="1:12" ht="13" hidden="1" x14ac:dyDescent="0.3">
      <c r="A57" s="16">
        <v>37739</v>
      </c>
      <c r="B57" s="4">
        <v>986</v>
      </c>
      <c r="C57" s="136">
        <v>766</v>
      </c>
      <c r="D57" s="151"/>
      <c r="E57" s="126">
        <v>37735</v>
      </c>
      <c r="F57" s="12">
        <v>37728</v>
      </c>
      <c r="G57" s="24">
        <v>69</v>
      </c>
      <c r="H57" s="3">
        <f t="shared" si="4"/>
        <v>1575</v>
      </c>
      <c r="I57" s="18">
        <v>61</v>
      </c>
      <c r="J57" s="3">
        <f t="shared" si="3"/>
        <v>684</v>
      </c>
      <c r="K57" s="107">
        <f t="shared" si="5"/>
        <v>-891</v>
      </c>
      <c r="L57" s="53"/>
    </row>
    <row r="58" spans="1:12" ht="13" hidden="1" x14ac:dyDescent="0.3">
      <c r="A58" s="16">
        <v>37746</v>
      </c>
      <c r="B58" s="4">
        <v>1001</v>
      </c>
      <c r="C58" s="136">
        <v>766</v>
      </c>
      <c r="D58" s="151"/>
      <c r="E58" s="126">
        <v>37742</v>
      </c>
      <c r="F58" s="12">
        <v>37735</v>
      </c>
      <c r="G58" s="24">
        <v>31</v>
      </c>
      <c r="H58" s="3">
        <f t="shared" si="4"/>
        <v>1606</v>
      </c>
      <c r="I58" s="18">
        <v>58</v>
      </c>
      <c r="J58" s="3">
        <f t="shared" si="3"/>
        <v>742</v>
      </c>
      <c r="K58" s="107">
        <f t="shared" si="5"/>
        <v>-864</v>
      </c>
      <c r="L58" s="53"/>
    </row>
    <row r="59" spans="1:12" ht="13" hidden="1" x14ac:dyDescent="0.3">
      <c r="A59" s="16">
        <v>37753</v>
      </c>
      <c r="B59" s="4">
        <v>1021</v>
      </c>
      <c r="C59" s="136">
        <v>812</v>
      </c>
      <c r="D59" s="151"/>
      <c r="E59" s="126">
        <v>37749</v>
      </c>
      <c r="F59" s="12">
        <v>37742</v>
      </c>
      <c r="G59" s="24">
        <v>39</v>
      </c>
      <c r="H59" s="3">
        <f t="shared" si="4"/>
        <v>1645</v>
      </c>
      <c r="I59" s="25">
        <v>87</v>
      </c>
      <c r="J59" s="3">
        <f t="shared" si="3"/>
        <v>829</v>
      </c>
      <c r="K59" s="107">
        <f t="shared" si="5"/>
        <v>-816</v>
      </c>
      <c r="L59" s="54" t="s">
        <v>30</v>
      </c>
    </row>
    <row r="60" spans="1:12" ht="13" hidden="1" x14ac:dyDescent="0.3">
      <c r="A60" s="16">
        <v>37760</v>
      </c>
      <c r="B60" s="4">
        <v>1040</v>
      </c>
      <c r="C60" s="136">
        <v>829</v>
      </c>
      <c r="D60" s="151"/>
      <c r="E60" s="126">
        <v>37756</v>
      </c>
      <c r="F60" s="12">
        <v>37749</v>
      </c>
      <c r="G60" s="24">
        <v>62</v>
      </c>
      <c r="H60" s="3">
        <f t="shared" si="4"/>
        <v>1707</v>
      </c>
      <c r="I60" s="18">
        <v>71</v>
      </c>
      <c r="J60" s="3">
        <f t="shared" si="3"/>
        <v>900</v>
      </c>
      <c r="K60" s="107">
        <f t="shared" si="5"/>
        <v>-807</v>
      </c>
      <c r="L60" s="53"/>
    </row>
    <row r="61" spans="1:12" ht="13" hidden="1" x14ac:dyDescent="0.3">
      <c r="A61" s="16">
        <v>37767</v>
      </c>
      <c r="B61" s="4">
        <v>1050</v>
      </c>
      <c r="C61" s="136">
        <v>859</v>
      </c>
      <c r="D61" s="151"/>
      <c r="E61" s="126">
        <v>37763</v>
      </c>
      <c r="F61" s="12">
        <v>37756</v>
      </c>
      <c r="G61" s="24">
        <v>68</v>
      </c>
      <c r="H61" s="3">
        <f t="shared" si="4"/>
        <v>1775</v>
      </c>
      <c r="I61" s="18">
        <v>90</v>
      </c>
      <c r="J61" s="3">
        <f t="shared" si="3"/>
        <v>990</v>
      </c>
      <c r="K61" s="107">
        <f t="shared" si="5"/>
        <v>-785</v>
      </c>
      <c r="L61" s="53"/>
    </row>
    <row r="62" spans="1:12" ht="13" hidden="1" x14ac:dyDescent="0.3">
      <c r="A62" s="16">
        <v>37774</v>
      </c>
      <c r="B62" s="4">
        <v>1058</v>
      </c>
      <c r="C62" s="136">
        <v>861</v>
      </c>
      <c r="D62" s="151"/>
      <c r="E62" s="126">
        <v>37770</v>
      </c>
      <c r="F62" s="12">
        <v>37763</v>
      </c>
      <c r="G62" s="24">
        <v>72</v>
      </c>
      <c r="H62" s="3">
        <f t="shared" si="4"/>
        <v>1847</v>
      </c>
      <c r="I62" s="18">
        <v>95</v>
      </c>
      <c r="J62" s="3">
        <f t="shared" si="3"/>
        <v>1085</v>
      </c>
      <c r="K62" s="107">
        <f t="shared" si="5"/>
        <v>-762</v>
      </c>
      <c r="L62" s="58"/>
    </row>
    <row r="63" spans="1:12" ht="13" hidden="1" x14ac:dyDescent="0.3">
      <c r="A63" s="16">
        <v>37781</v>
      </c>
      <c r="B63" s="4">
        <v>1054</v>
      </c>
      <c r="C63" s="136">
        <v>847</v>
      </c>
      <c r="D63" s="151"/>
      <c r="E63" s="126">
        <v>37778</v>
      </c>
      <c r="F63" s="12">
        <v>37770</v>
      </c>
      <c r="G63" s="24">
        <v>107</v>
      </c>
      <c r="H63" s="3">
        <f t="shared" si="4"/>
        <v>1954</v>
      </c>
      <c r="I63" s="18">
        <v>114</v>
      </c>
      <c r="J63" s="3">
        <f t="shared" si="3"/>
        <v>1199</v>
      </c>
      <c r="K63" s="107">
        <f t="shared" si="5"/>
        <v>-755</v>
      </c>
      <c r="L63" s="58" t="s">
        <v>32</v>
      </c>
    </row>
    <row r="64" spans="1:12" ht="13" hidden="1" x14ac:dyDescent="0.3">
      <c r="A64" s="16">
        <v>37788</v>
      </c>
      <c r="B64" s="4">
        <v>1071</v>
      </c>
      <c r="C64" s="136">
        <v>844</v>
      </c>
      <c r="D64" s="151"/>
      <c r="E64" s="126">
        <v>37785</v>
      </c>
      <c r="F64" s="12">
        <v>37779</v>
      </c>
      <c r="G64" s="24">
        <v>88</v>
      </c>
      <c r="H64" s="3">
        <f t="shared" si="4"/>
        <v>2042</v>
      </c>
      <c r="I64" s="18">
        <v>125</v>
      </c>
      <c r="J64" s="3">
        <f t="shared" si="3"/>
        <v>1324</v>
      </c>
      <c r="K64" s="107">
        <f t="shared" si="5"/>
        <v>-718</v>
      </c>
      <c r="L64" s="58" t="s">
        <v>31</v>
      </c>
    </row>
    <row r="65" spans="1:12" ht="13" hidden="1" x14ac:dyDescent="0.3">
      <c r="A65" s="16">
        <v>37795</v>
      </c>
      <c r="B65" s="4">
        <v>1067</v>
      </c>
      <c r="C65" s="136">
        <v>838</v>
      </c>
      <c r="D65" s="151"/>
      <c r="E65" s="126">
        <v>37792</v>
      </c>
      <c r="F65" s="12">
        <v>37786</v>
      </c>
      <c r="G65" s="24">
        <v>81</v>
      </c>
      <c r="H65" s="3">
        <f t="shared" si="4"/>
        <v>2123</v>
      </c>
      <c r="I65" s="18">
        <v>114</v>
      </c>
      <c r="J65" s="3">
        <f t="shared" si="3"/>
        <v>1438</v>
      </c>
      <c r="K65" s="107">
        <f t="shared" si="5"/>
        <v>-685</v>
      </c>
      <c r="L65" s="58" t="s">
        <v>33</v>
      </c>
    </row>
    <row r="66" spans="1:12" ht="13" hidden="1" x14ac:dyDescent="0.3">
      <c r="A66" s="16">
        <v>37802</v>
      </c>
      <c r="B66" s="4">
        <v>1074</v>
      </c>
      <c r="C66" s="136">
        <v>840</v>
      </c>
      <c r="D66" s="151"/>
      <c r="E66" s="126">
        <v>37799</v>
      </c>
      <c r="F66" s="12">
        <v>37793</v>
      </c>
      <c r="G66" s="24">
        <v>95</v>
      </c>
      <c r="H66" s="3">
        <f t="shared" si="4"/>
        <v>2218</v>
      </c>
      <c r="I66" s="18">
        <v>127</v>
      </c>
      <c r="J66" s="3">
        <f t="shared" ref="J66:J97" si="6">+SUM(J65+I66)</f>
        <v>1565</v>
      </c>
      <c r="K66" s="107">
        <f t="shared" si="5"/>
        <v>-653</v>
      </c>
      <c r="L66" s="58" t="s">
        <v>34</v>
      </c>
    </row>
    <row r="67" spans="1:12" ht="13" hidden="1" x14ac:dyDescent="0.3">
      <c r="A67" s="16">
        <v>37809</v>
      </c>
      <c r="B67" s="4">
        <v>1077</v>
      </c>
      <c r="C67" s="136">
        <v>862</v>
      </c>
      <c r="D67" s="151"/>
      <c r="E67" s="126">
        <v>37806</v>
      </c>
      <c r="F67" s="12">
        <v>37800</v>
      </c>
      <c r="G67" s="24">
        <v>68</v>
      </c>
      <c r="H67" s="3">
        <f t="shared" si="4"/>
        <v>2286</v>
      </c>
      <c r="I67" s="18">
        <v>97</v>
      </c>
      <c r="J67" s="3">
        <f t="shared" si="6"/>
        <v>1662</v>
      </c>
      <c r="K67" s="107">
        <f t="shared" si="5"/>
        <v>-624</v>
      </c>
      <c r="L67" s="58" t="s">
        <v>35</v>
      </c>
    </row>
    <row r="68" spans="1:12" ht="13" hidden="1" x14ac:dyDescent="0.3">
      <c r="A68" s="16">
        <v>37816</v>
      </c>
      <c r="B68" s="4">
        <v>1062</v>
      </c>
      <c r="C68" s="136">
        <v>848</v>
      </c>
      <c r="D68" s="151"/>
      <c r="E68" s="126">
        <v>37813</v>
      </c>
      <c r="F68" s="12">
        <v>37807</v>
      </c>
      <c r="G68" s="24">
        <v>67</v>
      </c>
      <c r="H68" s="3">
        <f t="shared" si="4"/>
        <v>2353</v>
      </c>
      <c r="I68" s="18">
        <v>111</v>
      </c>
      <c r="J68" s="3">
        <f t="shared" si="6"/>
        <v>1773</v>
      </c>
      <c r="K68" s="107">
        <f t="shared" si="5"/>
        <v>-580</v>
      </c>
      <c r="L68" s="58" t="s">
        <v>36</v>
      </c>
    </row>
    <row r="69" spans="1:12" ht="13" hidden="1" x14ac:dyDescent="0.3">
      <c r="A69" s="16">
        <v>37823</v>
      </c>
      <c r="B69" s="4">
        <v>1089</v>
      </c>
      <c r="C69" s="136">
        <v>859</v>
      </c>
      <c r="D69" s="151"/>
      <c r="E69" s="126">
        <v>37820</v>
      </c>
      <c r="F69" s="12">
        <v>37814</v>
      </c>
      <c r="G69" s="24">
        <v>69</v>
      </c>
      <c r="H69" s="3">
        <f t="shared" ref="H69:H100" si="7">+SUM(H68+G69)</f>
        <v>2422</v>
      </c>
      <c r="I69" s="18">
        <v>93</v>
      </c>
      <c r="J69" s="3">
        <f t="shared" si="6"/>
        <v>1866</v>
      </c>
      <c r="K69" s="107">
        <f t="shared" si="5"/>
        <v>-556</v>
      </c>
      <c r="L69" s="58" t="s">
        <v>37</v>
      </c>
    </row>
    <row r="70" spans="1:12" ht="13" hidden="1" x14ac:dyDescent="0.3">
      <c r="A70" s="16">
        <v>37830</v>
      </c>
      <c r="B70" s="4">
        <v>1091</v>
      </c>
      <c r="C70" s="136">
        <v>833</v>
      </c>
      <c r="D70" s="151"/>
      <c r="E70" s="126">
        <v>37827</v>
      </c>
      <c r="F70" s="12">
        <v>37821</v>
      </c>
      <c r="G70" s="24">
        <v>64</v>
      </c>
      <c r="H70" s="3">
        <f t="shared" si="7"/>
        <v>2486</v>
      </c>
      <c r="I70" s="18">
        <v>83</v>
      </c>
      <c r="J70" s="3">
        <f t="shared" si="6"/>
        <v>1949</v>
      </c>
      <c r="K70" s="107">
        <f t="shared" si="5"/>
        <v>-537</v>
      </c>
      <c r="L70" s="58" t="s">
        <v>38</v>
      </c>
    </row>
    <row r="71" spans="1:12" ht="13" hidden="1" x14ac:dyDescent="0.3">
      <c r="A71" s="16">
        <v>37837</v>
      </c>
      <c r="B71" s="4">
        <v>1097</v>
      </c>
      <c r="C71" s="136">
        <v>848</v>
      </c>
      <c r="D71" s="151"/>
      <c r="E71" s="126">
        <v>37834</v>
      </c>
      <c r="F71" s="12">
        <v>37828</v>
      </c>
      <c r="G71" s="24">
        <v>48</v>
      </c>
      <c r="H71" s="3">
        <f t="shared" si="7"/>
        <v>2534</v>
      </c>
      <c r="I71" s="18">
        <v>83</v>
      </c>
      <c r="J71" s="3">
        <f t="shared" si="6"/>
        <v>2032</v>
      </c>
      <c r="K71" s="107">
        <f t="shared" ref="K71:K102" si="8">J71-H71</f>
        <v>-502</v>
      </c>
      <c r="L71" s="58" t="s">
        <v>39</v>
      </c>
    </row>
    <row r="72" spans="1:12" ht="13" hidden="1" x14ac:dyDescent="0.3">
      <c r="A72" s="16">
        <v>37844</v>
      </c>
      <c r="B72" s="4">
        <v>1074</v>
      </c>
      <c r="C72" s="136">
        <v>854</v>
      </c>
      <c r="D72" s="151"/>
      <c r="E72" s="126">
        <v>37841</v>
      </c>
      <c r="F72" s="12">
        <v>37835</v>
      </c>
      <c r="G72" s="24">
        <v>33</v>
      </c>
      <c r="H72" s="3">
        <f t="shared" si="7"/>
        <v>2567</v>
      </c>
      <c r="I72" s="18">
        <v>74</v>
      </c>
      <c r="J72" s="3">
        <f t="shared" si="6"/>
        <v>2106</v>
      </c>
      <c r="K72" s="107">
        <f t="shared" si="8"/>
        <v>-461</v>
      </c>
      <c r="L72" s="58" t="s">
        <v>40</v>
      </c>
    </row>
    <row r="73" spans="1:12" ht="13" hidden="1" x14ac:dyDescent="0.3">
      <c r="A73" s="16">
        <v>37851</v>
      </c>
      <c r="B73" s="4">
        <v>1096</v>
      </c>
      <c r="C73" s="136">
        <v>853</v>
      </c>
      <c r="D73" s="151"/>
      <c r="E73" s="126">
        <v>37848</v>
      </c>
      <c r="F73" s="12">
        <v>37842</v>
      </c>
      <c r="G73" s="24">
        <v>53</v>
      </c>
      <c r="H73" s="3">
        <f t="shared" si="7"/>
        <v>2620</v>
      </c>
      <c r="I73" s="18">
        <v>82</v>
      </c>
      <c r="J73" s="3">
        <f t="shared" si="6"/>
        <v>2188</v>
      </c>
      <c r="K73" s="107">
        <f t="shared" si="8"/>
        <v>-432</v>
      </c>
      <c r="L73" s="58" t="s">
        <v>41</v>
      </c>
    </row>
    <row r="74" spans="1:12" ht="13" hidden="1" x14ac:dyDescent="0.3">
      <c r="A74" s="16">
        <v>37858</v>
      </c>
      <c r="B74" s="4">
        <v>1082</v>
      </c>
      <c r="C74" s="136">
        <v>838</v>
      </c>
      <c r="D74" s="151"/>
      <c r="E74" s="126">
        <v>37855</v>
      </c>
      <c r="F74" s="12">
        <v>37849</v>
      </c>
      <c r="G74" s="24">
        <v>37</v>
      </c>
      <c r="H74" s="3">
        <f t="shared" si="7"/>
        <v>2657</v>
      </c>
      <c r="I74" s="18">
        <v>78</v>
      </c>
      <c r="J74" s="3">
        <f t="shared" si="6"/>
        <v>2266</v>
      </c>
      <c r="K74" s="107">
        <f t="shared" si="8"/>
        <v>-391</v>
      </c>
      <c r="L74" s="58" t="s">
        <v>42</v>
      </c>
    </row>
    <row r="75" spans="1:12" ht="13" hidden="1" x14ac:dyDescent="0.3">
      <c r="A75" s="16">
        <v>37865</v>
      </c>
      <c r="B75" s="4">
        <v>1102</v>
      </c>
      <c r="C75" s="136">
        <v>847</v>
      </c>
      <c r="D75" s="151"/>
      <c r="E75" s="126">
        <v>37862</v>
      </c>
      <c r="F75" s="12">
        <v>37856</v>
      </c>
      <c r="G75" s="24">
        <v>59</v>
      </c>
      <c r="H75" s="3">
        <f t="shared" si="7"/>
        <v>2716</v>
      </c>
      <c r="I75" s="18">
        <v>53</v>
      </c>
      <c r="J75" s="3">
        <f t="shared" si="6"/>
        <v>2319</v>
      </c>
      <c r="K75" s="107">
        <f t="shared" si="8"/>
        <v>-397</v>
      </c>
      <c r="L75" s="58" t="s">
        <v>44</v>
      </c>
    </row>
    <row r="76" spans="1:12" ht="13" hidden="1" x14ac:dyDescent="0.3">
      <c r="A76" s="16">
        <v>37872</v>
      </c>
      <c r="B76" s="4">
        <v>1091</v>
      </c>
      <c r="C76" s="136">
        <v>851</v>
      </c>
      <c r="D76" s="151"/>
      <c r="E76" s="126">
        <v>37869</v>
      </c>
      <c r="F76" s="12">
        <v>37863</v>
      </c>
      <c r="G76" s="24">
        <v>65</v>
      </c>
      <c r="H76" s="3">
        <f t="shared" si="7"/>
        <v>2781</v>
      </c>
      <c r="I76" s="18">
        <v>70</v>
      </c>
      <c r="J76" s="3">
        <f t="shared" si="6"/>
        <v>2389</v>
      </c>
      <c r="K76" s="107">
        <f t="shared" si="8"/>
        <v>-392</v>
      </c>
      <c r="L76" s="58" t="s">
        <v>43</v>
      </c>
    </row>
    <row r="77" spans="1:12" ht="13" hidden="1" x14ac:dyDescent="0.3">
      <c r="A77" s="16">
        <v>37879</v>
      </c>
      <c r="B77" s="4">
        <v>1095</v>
      </c>
      <c r="C77" s="136">
        <v>863</v>
      </c>
      <c r="D77" s="151"/>
      <c r="E77" s="126">
        <v>37876</v>
      </c>
      <c r="F77" s="12">
        <v>37869</v>
      </c>
      <c r="G77" s="24">
        <v>74</v>
      </c>
      <c r="H77" s="3">
        <f t="shared" si="7"/>
        <v>2855</v>
      </c>
      <c r="I77" s="18">
        <v>97</v>
      </c>
      <c r="J77" s="3">
        <f t="shared" si="6"/>
        <v>2486</v>
      </c>
      <c r="K77" s="107">
        <f t="shared" si="8"/>
        <v>-369</v>
      </c>
      <c r="L77" s="58" t="s">
        <v>45</v>
      </c>
    </row>
    <row r="78" spans="1:12" ht="13" hidden="1" x14ac:dyDescent="0.3">
      <c r="A78" s="16">
        <v>37886</v>
      </c>
      <c r="B78" s="4">
        <v>1092</v>
      </c>
      <c r="C78" s="136">
        <v>852</v>
      </c>
      <c r="D78" s="151"/>
      <c r="E78" s="126">
        <v>37883</v>
      </c>
      <c r="F78" s="12">
        <v>37876</v>
      </c>
      <c r="G78" s="24">
        <v>69</v>
      </c>
      <c r="H78" s="3">
        <f t="shared" si="7"/>
        <v>2924</v>
      </c>
      <c r="I78" s="18">
        <v>102</v>
      </c>
      <c r="J78" s="3">
        <f t="shared" si="6"/>
        <v>2588</v>
      </c>
      <c r="K78" s="107">
        <f t="shared" si="8"/>
        <v>-336</v>
      </c>
      <c r="L78" s="58" t="s">
        <v>46</v>
      </c>
    </row>
    <row r="79" spans="1:12" ht="13" hidden="1" x14ac:dyDescent="0.3">
      <c r="A79" s="16">
        <v>37893</v>
      </c>
      <c r="B79" s="4">
        <v>1095</v>
      </c>
      <c r="C79" s="136">
        <v>875</v>
      </c>
      <c r="D79" s="151"/>
      <c r="E79" s="126">
        <v>37890</v>
      </c>
      <c r="F79" s="12">
        <v>37883</v>
      </c>
      <c r="G79" s="24">
        <v>66</v>
      </c>
      <c r="H79" s="3">
        <f t="shared" si="7"/>
        <v>2990</v>
      </c>
      <c r="I79" s="18">
        <v>100</v>
      </c>
      <c r="J79" s="3">
        <f t="shared" si="6"/>
        <v>2688</v>
      </c>
      <c r="K79" s="107">
        <f t="shared" si="8"/>
        <v>-302</v>
      </c>
      <c r="L79" s="58" t="s">
        <v>47</v>
      </c>
    </row>
    <row r="80" spans="1:12" ht="13" hidden="1" x14ac:dyDescent="0.3">
      <c r="A80" s="16">
        <v>37900</v>
      </c>
      <c r="B80" s="4">
        <v>1091</v>
      </c>
      <c r="C80" s="136">
        <v>857</v>
      </c>
      <c r="D80" s="151"/>
      <c r="E80" s="126">
        <v>37897</v>
      </c>
      <c r="F80" s="12">
        <v>37890</v>
      </c>
      <c r="G80" s="24">
        <v>48</v>
      </c>
      <c r="H80" s="3">
        <f t="shared" si="7"/>
        <v>3038</v>
      </c>
      <c r="I80" s="18">
        <v>100</v>
      </c>
      <c r="J80" s="3">
        <f t="shared" si="6"/>
        <v>2788</v>
      </c>
      <c r="K80" s="107">
        <f t="shared" si="8"/>
        <v>-250</v>
      </c>
      <c r="L80" s="58" t="s">
        <v>48</v>
      </c>
    </row>
    <row r="81" spans="1:12" ht="13" hidden="1" x14ac:dyDescent="0.3">
      <c r="A81" s="16">
        <v>37907</v>
      </c>
      <c r="B81" s="4">
        <v>1109</v>
      </c>
      <c r="C81" s="136">
        <v>849</v>
      </c>
      <c r="D81" s="151"/>
      <c r="E81" s="126">
        <v>37904</v>
      </c>
      <c r="F81" s="12">
        <v>37897</v>
      </c>
      <c r="G81" s="24">
        <v>42</v>
      </c>
      <c r="H81" s="3">
        <f t="shared" si="7"/>
        <v>3080</v>
      </c>
      <c r="I81" s="18">
        <v>75</v>
      </c>
      <c r="J81" s="3">
        <f t="shared" si="6"/>
        <v>2863</v>
      </c>
      <c r="K81" s="107">
        <f t="shared" si="8"/>
        <v>-217</v>
      </c>
      <c r="L81" s="58" t="s">
        <v>49</v>
      </c>
    </row>
    <row r="82" spans="1:12" ht="13" hidden="1" x14ac:dyDescent="0.3">
      <c r="A82" s="16">
        <v>37914</v>
      </c>
      <c r="B82" s="4">
        <v>1115</v>
      </c>
      <c r="C82" s="136">
        <v>843</v>
      </c>
      <c r="D82" s="151"/>
      <c r="E82" s="126">
        <v>37911</v>
      </c>
      <c r="F82" s="13">
        <v>37904</v>
      </c>
      <c r="G82" s="24">
        <v>48</v>
      </c>
      <c r="H82" s="3">
        <f t="shared" si="7"/>
        <v>3128</v>
      </c>
      <c r="I82" s="18">
        <v>81</v>
      </c>
      <c r="J82" s="3">
        <f t="shared" si="6"/>
        <v>2944</v>
      </c>
      <c r="K82" s="107">
        <f t="shared" si="8"/>
        <v>-184</v>
      </c>
      <c r="L82" s="58" t="s">
        <v>50</v>
      </c>
    </row>
    <row r="83" spans="1:12" ht="13" hidden="1" x14ac:dyDescent="0.3">
      <c r="A83" s="16">
        <v>37921</v>
      </c>
      <c r="B83" s="5">
        <v>1090</v>
      </c>
      <c r="C83" s="78">
        <v>856</v>
      </c>
      <c r="D83" s="151"/>
      <c r="E83" s="126">
        <v>37917</v>
      </c>
      <c r="F83" s="13">
        <v>37911</v>
      </c>
      <c r="G83" s="24">
        <v>33</v>
      </c>
      <c r="H83" s="3">
        <f t="shared" si="7"/>
        <v>3161</v>
      </c>
      <c r="I83" s="28">
        <v>122</v>
      </c>
      <c r="J83" s="6">
        <f t="shared" si="6"/>
        <v>3066</v>
      </c>
      <c r="K83" s="109">
        <f t="shared" si="8"/>
        <v>-95</v>
      </c>
      <c r="L83" s="59" t="s">
        <v>51</v>
      </c>
    </row>
    <row r="84" spans="1:12" ht="13" hidden="1" x14ac:dyDescent="0.3">
      <c r="A84" s="16">
        <v>37928</v>
      </c>
      <c r="B84" s="5">
        <v>1107</v>
      </c>
      <c r="C84" s="78">
        <v>854</v>
      </c>
      <c r="D84" s="151"/>
      <c r="E84" s="126">
        <v>37924</v>
      </c>
      <c r="F84" s="13">
        <v>37918</v>
      </c>
      <c r="G84" s="24">
        <v>11</v>
      </c>
      <c r="H84" s="3">
        <f t="shared" si="7"/>
        <v>3172</v>
      </c>
      <c r="I84" s="18">
        <v>55</v>
      </c>
      <c r="J84" s="3">
        <f t="shared" si="6"/>
        <v>3121</v>
      </c>
      <c r="K84" s="107">
        <f t="shared" si="8"/>
        <v>-51</v>
      </c>
      <c r="L84" s="59" t="s">
        <v>52</v>
      </c>
    </row>
    <row r="85" spans="1:12" ht="13" hidden="1" x14ac:dyDescent="0.3">
      <c r="A85" s="16">
        <v>37935</v>
      </c>
      <c r="B85" s="5">
        <v>1114</v>
      </c>
      <c r="C85" s="78">
        <v>826</v>
      </c>
      <c r="D85" s="151"/>
      <c r="E85" s="126">
        <v>37931</v>
      </c>
      <c r="F85" s="13">
        <v>37925</v>
      </c>
      <c r="G85" s="24">
        <v>-27</v>
      </c>
      <c r="H85" s="3">
        <f t="shared" si="7"/>
        <v>3145</v>
      </c>
      <c r="I85" s="18">
        <v>34</v>
      </c>
      <c r="J85" s="3">
        <f t="shared" si="6"/>
        <v>3155</v>
      </c>
      <c r="K85" s="107">
        <f t="shared" si="8"/>
        <v>10</v>
      </c>
      <c r="L85" s="59" t="s">
        <v>53</v>
      </c>
    </row>
    <row r="86" spans="1:12" ht="13" hidden="1" x14ac:dyDescent="0.3">
      <c r="A86" s="16">
        <v>37942</v>
      </c>
      <c r="B86" s="5">
        <v>1111</v>
      </c>
      <c r="C86" s="78">
        <v>830</v>
      </c>
      <c r="D86" s="151"/>
      <c r="E86" s="126">
        <v>37938</v>
      </c>
      <c r="F86" s="13">
        <v>37932</v>
      </c>
      <c r="G86" s="24">
        <v>-48</v>
      </c>
      <c r="H86" s="3">
        <f t="shared" si="7"/>
        <v>3097</v>
      </c>
      <c r="I86" s="18">
        <v>32</v>
      </c>
      <c r="J86" s="3">
        <f t="shared" si="6"/>
        <v>3187</v>
      </c>
      <c r="K86" s="107">
        <f t="shared" si="8"/>
        <v>90</v>
      </c>
      <c r="L86" s="59" t="s">
        <v>54</v>
      </c>
    </row>
    <row r="87" spans="1:12" ht="13" hidden="1" x14ac:dyDescent="0.3">
      <c r="A87" s="16">
        <v>37949</v>
      </c>
      <c r="B87" s="5">
        <v>1107</v>
      </c>
      <c r="C87" s="78">
        <v>826</v>
      </c>
      <c r="D87" s="151"/>
      <c r="E87" s="126">
        <v>37945</v>
      </c>
      <c r="F87" s="13">
        <v>37939</v>
      </c>
      <c r="G87" s="24">
        <v>-1</v>
      </c>
      <c r="H87" s="3">
        <f t="shared" si="7"/>
        <v>3096</v>
      </c>
      <c r="I87" s="29">
        <v>-32</v>
      </c>
      <c r="J87" s="3">
        <f t="shared" si="6"/>
        <v>3155</v>
      </c>
      <c r="K87" s="107">
        <f t="shared" si="8"/>
        <v>59</v>
      </c>
      <c r="L87" s="60" t="s">
        <v>55</v>
      </c>
    </row>
    <row r="88" spans="1:12" ht="13" hidden="1" x14ac:dyDescent="0.3">
      <c r="A88" s="16">
        <v>37956</v>
      </c>
      <c r="B88" s="5">
        <v>1113</v>
      </c>
      <c r="C88" s="78">
        <v>832</v>
      </c>
      <c r="D88" s="151"/>
      <c r="E88" s="126">
        <v>37952</v>
      </c>
      <c r="F88" s="13">
        <v>37946</v>
      </c>
      <c r="G88" s="24">
        <v>-49</v>
      </c>
      <c r="H88" s="3">
        <f t="shared" si="7"/>
        <v>3047</v>
      </c>
      <c r="I88" s="29">
        <v>-1</v>
      </c>
      <c r="J88" s="3">
        <f t="shared" si="6"/>
        <v>3154</v>
      </c>
      <c r="K88" s="107">
        <f t="shared" si="8"/>
        <v>107</v>
      </c>
      <c r="L88" s="60" t="s">
        <v>56</v>
      </c>
    </row>
    <row r="89" spans="1:12" ht="13" hidden="1" x14ac:dyDescent="0.3">
      <c r="A89" s="16">
        <v>37963</v>
      </c>
      <c r="B89" s="5">
        <v>1111</v>
      </c>
      <c r="C89" s="78">
        <v>852</v>
      </c>
      <c r="D89" s="151"/>
      <c r="E89" s="126">
        <v>37959</v>
      </c>
      <c r="F89" s="13">
        <v>37953</v>
      </c>
      <c r="G89" s="24">
        <v>-91</v>
      </c>
      <c r="H89" s="3">
        <f t="shared" si="7"/>
        <v>2956</v>
      </c>
      <c r="I89" s="29">
        <v>-59</v>
      </c>
      <c r="J89" s="3">
        <f t="shared" si="6"/>
        <v>3095</v>
      </c>
      <c r="K89" s="107">
        <f t="shared" si="8"/>
        <v>139</v>
      </c>
      <c r="L89" s="60" t="s">
        <v>57</v>
      </c>
    </row>
    <row r="90" spans="1:12" ht="13" hidden="1" x14ac:dyDescent="0.3">
      <c r="A90" s="16">
        <v>37970</v>
      </c>
      <c r="B90" s="5">
        <v>1109</v>
      </c>
      <c r="C90" s="78">
        <v>850</v>
      </c>
      <c r="D90" s="151"/>
      <c r="E90" s="126">
        <v>37966</v>
      </c>
      <c r="F90" s="13">
        <v>37960</v>
      </c>
      <c r="G90" s="24">
        <v>-162</v>
      </c>
      <c r="H90" s="3">
        <f t="shared" si="7"/>
        <v>2794</v>
      </c>
      <c r="I90" s="29">
        <v>-111</v>
      </c>
      <c r="J90" s="3">
        <f t="shared" si="6"/>
        <v>2984</v>
      </c>
      <c r="K90" s="107">
        <f t="shared" si="8"/>
        <v>190</v>
      </c>
      <c r="L90" s="60" t="s">
        <v>59</v>
      </c>
    </row>
    <row r="91" spans="1:12" ht="13" hidden="1" x14ac:dyDescent="0.3">
      <c r="A91" s="16">
        <v>37977</v>
      </c>
      <c r="B91" s="5">
        <v>1112</v>
      </c>
      <c r="C91" s="78">
        <v>860</v>
      </c>
      <c r="D91" s="151"/>
      <c r="E91" s="126">
        <v>37973</v>
      </c>
      <c r="F91" s="13">
        <v>37967</v>
      </c>
      <c r="G91" s="24">
        <v>-159</v>
      </c>
      <c r="H91" s="3">
        <f t="shared" si="7"/>
        <v>2635</v>
      </c>
      <c r="I91" s="29">
        <v>-134</v>
      </c>
      <c r="J91" s="3">
        <f t="shared" si="6"/>
        <v>2850</v>
      </c>
      <c r="K91" s="107">
        <f t="shared" si="8"/>
        <v>215</v>
      </c>
      <c r="L91" s="60" t="s">
        <v>58</v>
      </c>
    </row>
    <row r="92" spans="1:12" ht="13" hidden="1" x14ac:dyDescent="0.3">
      <c r="A92" s="16">
        <v>37984</v>
      </c>
      <c r="B92" s="5">
        <v>1114</v>
      </c>
      <c r="C92" s="78">
        <v>862</v>
      </c>
      <c r="D92" s="151"/>
      <c r="E92" s="126">
        <v>37980</v>
      </c>
      <c r="F92" s="13">
        <v>37974</v>
      </c>
      <c r="G92" s="24">
        <v>-95</v>
      </c>
      <c r="H92" s="3">
        <f t="shared" si="7"/>
        <v>2540</v>
      </c>
      <c r="I92" s="29">
        <v>-150</v>
      </c>
      <c r="J92" s="3">
        <f t="shared" si="6"/>
        <v>2700</v>
      </c>
      <c r="K92" s="107">
        <f t="shared" si="8"/>
        <v>160</v>
      </c>
      <c r="L92" s="60" t="s">
        <v>59</v>
      </c>
    </row>
    <row r="93" spans="1:12" ht="13" hidden="1" x14ac:dyDescent="0.3">
      <c r="A93" s="16">
        <v>37991</v>
      </c>
      <c r="B93" s="5">
        <v>1126</v>
      </c>
      <c r="C93" s="78">
        <v>856</v>
      </c>
      <c r="D93" s="151"/>
      <c r="E93" s="126">
        <v>37987</v>
      </c>
      <c r="F93" s="13">
        <v>37981</v>
      </c>
      <c r="G93" s="24">
        <v>-123</v>
      </c>
      <c r="H93" s="3">
        <f t="shared" si="7"/>
        <v>2417</v>
      </c>
      <c r="I93" s="30">
        <v>-81</v>
      </c>
      <c r="J93" s="31">
        <f t="shared" si="6"/>
        <v>2619</v>
      </c>
      <c r="K93" s="110">
        <f t="shared" si="8"/>
        <v>202</v>
      </c>
      <c r="L93" s="60" t="s">
        <v>62</v>
      </c>
    </row>
    <row r="94" spans="1:12" ht="13" hidden="1" x14ac:dyDescent="0.3">
      <c r="A94" s="16">
        <v>37998</v>
      </c>
      <c r="B94" s="5">
        <v>1106</v>
      </c>
      <c r="C94" s="78" t="s">
        <v>60</v>
      </c>
      <c r="D94" s="151"/>
      <c r="E94" s="126">
        <v>37994</v>
      </c>
      <c r="F94" s="13">
        <v>37988</v>
      </c>
      <c r="G94" s="24">
        <v>-86</v>
      </c>
      <c r="H94" s="3">
        <f t="shared" si="7"/>
        <v>2331</v>
      </c>
      <c r="I94" s="30">
        <v>-52</v>
      </c>
      <c r="J94" s="31">
        <f t="shared" si="6"/>
        <v>2567</v>
      </c>
      <c r="K94" s="110">
        <f t="shared" si="8"/>
        <v>236</v>
      </c>
      <c r="L94" s="60" t="s">
        <v>63</v>
      </c>
    </row>
    <row r="95" spans="1:12" ht="13" hidden="1" x14ac:dyDescent="0.3">
      <c r="A95" s="16">
        <v>38005</v>
      </c>
      <c r="B95" s="5">
        <v>1127</v>
      </c>
      <c r="C95" s="78">
        <v>845</v>
      </c>
      <c r="D95" s="151"/>
      <c r="E95" s="126">
        <v>38001</v>
      </c>
      <c r="F95" s="13">
        <v>37995</v>
      </c>
      <c r="G95" s="24">
        <v>-136</v>
      </c>
      <c r="H95" s="3">
        <f t="shared" si="7"/>
        <v>2195</v>
      </c>
      <c r="I95" s="30">
        <v>-153</v>
      </c>
      <c r="J95" s="31">
        <f t="shared" si="6"/>
        <v>2414</v>
      </c>
      <c r="K95" s="110">
        <f t="shared" si="8"/>
        <v>219</v>
      </c>
      <c r="L95" s="60" t="s">
        <v>64</v>
      </c>
    </row>
    <row r="96" spans="1:12" ht="13" hidden="1" x14ac:dyDescent="0.3">
      <c r="A96" s="16">
        <v>38012</v>
      </c>
      <c r="B96" s="5">
        <v>1087</v>
      </c>
      <c r="C96" s="78">
        <v>862</v>
      </c>
      <c r="D96" s="151"/>
      <c r="E96" s="126">
        <v>38008</v>
      </c>
      <c r="F96" s="13">
        <v>38002</v>
      </c>
      <c r="G96" s="24">
        <v>-219</v>
      </c>
      <c r="H96" s="3">
        <f t="shared" si="7"/>
        <v>1976</v>
      </c>
      <c r="I96" s="30">
        <v>-156</v>
      </c>
      <c r="J96" s="31">
        <f t="shared" si="6"/>
        <v>2258</v>
      </c>
      <c r="K96" s="110">
        <f t="shared" si="8"/>
        <v>282</v>
      </c>
      <c r="L96" s="60" t="s">
        <v>65</v>
      </c>
    </row>
    <row r="97" spans="1:12" ht="13" hidden="1" x14ac:dyDescent="0.3">
      <c r="A97" s="16">
        <v>38019</v>
      </c>
      <c r="B97" s="5">
        <v>1084</v>
      </c>
      <c r="C97" s="78">
        <v>873</v>
      </c>
      <c r="D97" s="151"/>
      <c r="E97" s="126">
        <v>38015</v>
      </c>
      <c r="F97" s="13">
        <v>38009</v>
      </c>
      <c r="G97" s="24">
        <v>-247</v>
      </c>
      <c r="H97" s="3">
        <f t="shared" si="7"/>
        <v>1729</v>
      </c>
      <c r="I97" s="30">
        <v>-195</v>
      </c>
      <c r="J97" s="31">
        <f t="shared" si="6"/>
        <v>2063</v>
      </c>
      <c r="K97" s="110">
        <f t="shared" si="8"/>
        <v>334</v>
      </c>
      <c r="L97" s="60" t="s">
        <v>66</v>
      </c>
    </row>
    <row r="98" spans="1:12" ht="13" hidden="1" x14ac:dyDescent="0.3">
      <c r="A98" s="16">
        <v>38026</v>
      </c>
      <c r="B98" s="5">
        <v>1117</v>
      </c>
      <c r="C98" s="78">
        <v>884</v>
      </c>
      <c r="D98" s="151"/>
      <c r="E98" s="126">
        <v>38022</v>
      </c>
      <c r="F98" s="13">
        <v>38016</v>
      </c>
      <c r="G98" s="24">
        <v>-208</v>
      </c>
      <c r="H98" s="3">
        <f t="shared" si="7"/>
        <v>1521</v>
      </c>
      <c r="I98" s="30">
        <v>-236</v>
      </c>
      <c r="J98" s="31">
        <f t="shared" ref="J98:J124" si="9">+SUM(J97+I98)</f>
        <v>1827</v>
      </c>
      <c r="K98" s="110">
        <f t="shared" si="8"/>
        <v>306</v>
      </c>
      <c r="L98" s="60" t="s">
        <v>67</v>
      </c>
    </row>
    <row r="99" spans="1:12" ht="13" hidden="1" x14ac:dyDescent="0.3">
      <c r="A99" s="16">
        <v>38033</v>
      </c>
      <c r="B99" s="5">
        <v>1111</v>
      </c>
      <c r="C99" s="78">
        <v>921</v>
      </c>
      <c r="D99" s="151"/>
      <c r="E99" s="126">
        <v>38029</v>
      </c>
      <c r="F99" s="13">
        <v>38023</v>
      </c>
      <c r="G99" s="24">
        <v>-150</v>
      </c>
      <c r="H99" s="3">
        <f t="shared" si="7"/>
        <v>1371</v>
      </c>
      <c r="I99" s="30">
        <v>-224</v>
      </c>
      <c r="J99" s="31">
        <f t="shared" si="9"/>
        <v>1603</v>
      </c>
      <c r="K99" s="110">
        <f t="shared" si="8"/>
        <v>232</v>
      </c>
      <c r="L99" s="61" t="s">
        <v>68</v>
      </c>
    </row>
    <row r="100" spans="1:12" ht="13" hidden="1" x14ac:dyDescent="0.3">
      <c r="A100" s="16">
        <v>38040</v>
      </c>
      <c r="B100" s="5">
        <v>1114</v>
      </c>
      <c r="C100" s="78">
        <v>928</v>
      </c>
      <c r="D100" s="151"/>
      <c r="E100" s="122">
        <v>38036</v>
      </c>
      <c r="F100" s="33">
        <v>38030</v>
      </c>
      <c r="G100" s="32">
        <v>-203</v>
      </c>
      <c r="H100" s="3">
        <f t="shared" si="7"/>
        <v>1168</v>
      </c>
      <c r="I100" s="30">
        <v>-172</v>
      </c>
      <c r="J100" s="31">
        <f t="shared" si="9"/>
        <v>1431</v>
      </c>
      <c r="K100" s="110">
        <f t="shared" si="8"/>
        <v>263</v>
      </c>
      <c r="L100" s="61" t="s">
        <v>70</v>
      </c>
    </row>
    <row r="101" spans="1:12" ht="13" hidden="1" x14ac:dyDescent="0.3">
      <c r="A101" s="16">
        <v>38047</v>
      </c>
      <c r="B101" s="5">
        <v>1134</v>
      </c>
      <c r="C101" s="78">
        <v>912</v>
      </c>
      <c r="D101" s="151"/>
      <c r="E101" s="122">
        <v>38043</v>
      </c>
      <c r="F101" s="33">
        <v>38037</v>
      </c>
      <c r="G101" s="32">
        <v>-154</v>
      </c>
      <c r="H101" s="3">
        <f t="shared" ref="H101:H126" si="10">+SUM(H100+G101)</f>
        <v>1014</v>
      </c>
      <c r="I101" s="30">
        <v>-164</v>
      </c>
      <c r="J101" s="31">
        <f t="shared" si="9"/>
        <v>1267</v>
      </c>
      <c r="K101" s="110">
        <f t="shared" si="8"/>
        <v>253</v>
      </c>
      <c r="L101" s="63" t="s">
        <v>71</v>
      </c>
    </row>
    <row r="102" spans="1:12" ht="13" hidden="1" x14ac:dyDescent="0.3">
      <c r="A102" s="16">
        <v>38054</v>
      </c>
      <c r="B102" s="5">
        <v>1129</v>
      </c>
      <c r="C102" s="78" t="s">
        <v>60</v>
      </c>
      <c r="D102" s="151"/>
      <c r="E102" s="122">
        <v>38050</v>
      </c>
      <c r="F102" s="33">
        <v>38044</v>
      </c>
      <c r="G102" s="32">
        <v>-176</v>
      </c>
      <c r="H102" s="31">
        <f t="shared" si="10"/>
        <v>838</v>
      </c>
      <c r="I102" s="30">
        <v>-96</v>
      </c>
      <c r="J102" s="31">
        <f t="shared" si="9"/>
        <v>1171</v>
      </c>
      <c r="K102" s="110">
        <f t="shared" si="8"/>
        <v>333</v>
      </c>
      <c r="L102" s="63" t="s">
        <v>72</v>
      </c>
    </row>
    <row r="103" spans="1:12" ht="13" hidden="1" x14ac:dyDescent="0.3">
      <c r="A103" s="16">
        <v>38061</v>
      </c>
      <c r="B103" s="5">
        <v>1134</v>
      </c>
      <c r="C103" s="78">
        <v>927</v>
      </c>
      <c r="D103" s="151"/>
      <c r="E103" s="122">
        <v>38057</v>
      </c>
      <c r="F103" s="33">
        <v>38052</v>
      </c>
      <c r="G103" s="32">
        <v>-102</v>
      </c>
      <c r="H103" s="31">
        <f t="shared" si="10"/>
        <v>736</v>
      </c>
      <c r="I103" s="30">
        <v>-28</v>
      </c>
      <c r="J103" s="31">
        <f t="shared" si="9"/>
        <v>1143</v>
      </c>
      <c r="K103" s="110">
        <f t="shared" ref="K103:K124" si="11">J103-H103</f>
        <v>407</v>
      </c>
      <c r="L103" s="63" t="s">
        <v>75</v>
      </c>
    </row>
    <row r="104" spans="1:12" ht="13" hidden="1" x14ac:dyDescent="0.3">
      <c r="A104" s="16">
        <v>38068</v>
      </c>
      <c r="B104" s="5">
        <v>1128</v>
      </c>
      <c r="C104" s="78">
        <v>946</v>
      </c>
      <c r="D104" s="151"/>
      <c r="E104" s="122">
        <v>38064</v>
      </c>
      <c r="F104" s="33">
        <v>38059</v>
      </c>
      <c r="G104" s="32">
        <v>-82</v>
      </c>
      <c r="H104" s="31">
        <f t="shared" si="10"/>
        <v>654</v>
      </c>
      <c r="I104" s="30">
        <v>-46</v>
      </c>
      <c r="J104" s="31">
        <f t="shared" si="9"/>
        <v>1097</v>
      </c>
      <c r="K104" s="110">
        <f t="shared" si="11"/>
        <v>443</v>
      </c>
      <c r="L104" s="63" t="s">
        <v>73</v>
      </c>
    </row>
    <row r="105" spans="1:12" ht="13" hidden="1" x14ac:dyDescent="0.3">
      <c r="A105" s="16">
        <v>38075</v>
      </c>
      <c r="B105" s="5">
        <v>1150</v>
      </c>
      <c r="C105" s="78">
        <v>962</v>
      </c>
      <c r="D105" s="151"/>
      <c r="E105" s="122">
        <v>38071</v>
      </c>
      <c r="F105" s="33">
        <v>38066</v>
      </c>
      <c r="G105" s="32">
        <v>6</v>
      </c>
      <c r="H105" s="31">
        <f t="shared" si="10"/>
        <v>660</v>
      </c>
      <c r="I105" s="30">
        <v>-65</v>
      </c>
      <c r="J105" s="31">
        <f t="shared" si="9"/>
        <v>1032</v>
      </c>
      <c r="K105" s="110">
        <f t="shared" si="11"/>
        <v>372</v>
      </c>
      <c r="L105" s="63" t="s">
        <v>74</v>
      </c>
    </row>
    <row r="106" spans="1:12" ht="13.5" hidden="1" thickBot="1" x14ac:dyDescent="0.35">
      <c r="A106" s="16">
        <v>38082</v>
      </c>
      <c r="B106" s="5">
        <v>1160</v>
      </c>
      <c r="C106" s="78">
        <v>972</v>
      </c>
      <c r="D106" s="151"/>
      <c r="E106" s="122">
        <v>38078</v>
      </c>
      <c r="F106" s="33">
        <v>38073</v>
      </c>
      <c r="G106" s="32">
        <v>36</v>
      </c>
      <c r="H106" s="31">
        <f t="shared" si="10"/>
        <v>696</v>
      </c>
      <c r="I106" s="30">
        <v>-18</v>
      </c>
      <c r="J106" s="31">
        <f t="shared" si="9"/>
        <v>1014</v>
      </c>
      <c r="K106" s="110">
        <f t="shared" si="11"/>
        <v>318</v>
      </c>
      <c r="L106" s="64" t="s">
        <v>76</v>
      </c>
    </row>
    <row r="107" spans="1:12" ht="13" hidden="1" x14ac:dyDescent="0.3">
      <c r="A107" s="16">
        <v>38089</v>
      </c>
      <c r="B107" s="5">
        <v>1138</v>
      </c>
      <c r="C107" s="137">
        <v>979</v>
      </c>
      <c r="D107" s="151"/>
      <c r="E107" s="122">
        <v>38085</v>
      </c>
      <c r="F107" s="33">
        <v>38080</v>
      </c>
      <c r="G107" s="32">
        <v>-8</v>
      </c>
      <c r="H107" s="31">
        <f t="shared" si="10"/>
        <v>688</v>
      </c>
      <c r="I107" s="30">
        <v>20</v>
      </c>
      <c r="J107" s="31">
        <f t="shared" si="9"/>
        <v>1034</v>
      </c>
      <c r="K107" s="110">
        <f t="shared" si="11"/>
        <v>346</v>
      </c>
      <c r="L107" s="64" t="s">
        <v>77</v>
      </c>
    </row>
    <row r="108" spans="1:12" ht="13" hidden="1" x14ac:dyDescent="0.3">
      <c r="A108" s="16">
        <v>38096</v>
      </c>
      <c r="B108" s="5">
        <v>1150</v>
      </c>
      <c r="C108" s="138">
        <v>984</v>
      </c>
      <c r="D108" s="151"/>
      <c r="E108" s="122">
        <v>38092</v>
      </c>
      <c r="F108" s="33">
        <v>38087</v>
      </c>
      <c r="G108" s="32">
        <v>-46</v>
      </c>
      <c r="H108" s="31">
        <f t="shared" si="10"/>
        <v>642</v>
      </c>
      <c r="I108" s="30">
        <v>15</v>
      </c>
      <c r="J108" s="31">
        <f t="shared" si="9"/>
        <v>1049</v>
      </c>
      <c r="K108" s="110">
        <f t="shared" si="11"/>
        <v>407</v>
      </c>
      <c r="L108" s="64" t="s">
        <v>78</v>
      </c>
    </row>
    <row r="109" spans="1:12" ht="13" hidden="1" x14ac:dyDescent="0.3">
      <c r="A109" s="16">
        <v>38103</v>
      </c>
      <c r="B109" s="5">
        <v>1146</v>
      </c>
      <c r="C109" s="138">
        <v>986</v>
      </c>
      <c r="D109" s="151"/>
      <c r="E109" s="122">
        <v>38099</v>
      </c>
      <c r="F109" s="33">
        <v>38094</v>
      </c>
      <c r="G109" s="32">
        <v>60</v>
      </c>
      <c r="H109" s="31">
        <f t="shared" si="10"/>
        <v>702</v>
      </c>
      <c r="I109" s="30">
        <v>28</v>
      </c>
      <c r="J109" s="31">
        <f t="shared" si="9"/>
        <v>1077</v>
      </c>
      <c r="K109" s="110">
        <f t="shared" si="11"/>
        <v>375</v>
      </c>
      <c r="L109" s="64" t="s">
        <v>79</v>
      </c>
    </row>
    <row r="110" spans="1:12" ht="13" hidden="1" x14ac:dyDescent="0.3">
      <c r="A110" s="16">
        <v>38110</v>
      </c>
      <c r="B110" s="5">
        <v>1161</v>
      </c>
      <c r="C110" s="138">
        <v>1001</v>
      </c>
      <c r="D110" s="151"/>
      <c r="E110" s="122">
        <v>38106</v>
      </c>
      <c r="F110" s="33">
        <v>38101</v>
      </c>
      <c r="G110" s="32">
        <v>52</v>
      </c>
      <c r="H110" s="31">
        <f t="shared" si="10"/>
        <v>754</v>
      </c>
      <c r="I110" s="30">
        <v>78</v>
      </c>
      <c r="J110" s="31">
        <f t="shared" si="9"/>
        <v>1155</v>
      </c>
      <c r="K110" s="110">
        <f t="shared" si="11"/>
        <v>401</v>
      </c>
      <c r="L110" s="64" t="s">
        <v>82</v>
      </c>
    </row>
    <row r="111" spans="1:12" ht="13" hidden="1" x14ac:dyDescent="0.3">
      <c r="A111" s="16">
        <v>38117</v>
      </c>
      <c r="B111" s="5">
        <v>1153</v>
      </c>
      <c r="C111" s="138">
        <v>1021</v>
      </c>
      <c r="D111" s="151"/>
      <c r="E111" s="122">
        <v>38113</v>
      </c>
      <c r="F111" s="33">
        <v>38108</v>
      </c>
      <c r="G111" s="32">
        <v>82</v>
      </c>
      <c r="H111" s="31">
        <f t="shared" si="10"/>
        <v>836</v>
      </c>
      <c r="I111" s="30">
        <v>72</v>
      </c>
      <c r="J111" s="31">
        <f t="shared" si="9"/>
        <v>1227</v>
      </c>
      <c r="K111" s="110">
        <f t="shared" si="11"/>
        <v>391</v>
      </c>
      <c r="L111" s="64" t="s">
        <v>83</v>
      </c>
    </row>
    <row r="112" spans="1:12" ht="13" hidden="1" x14ac:dyDescent="0.3">
      <c r="A112" s="16">
        <v>38124</v>
      </c>
      <c r="B112" s="5">
        <v>1162</v>
      </c>
      <c r="C112" s="138">
        <v>1040</v>
      </c>
      <c r="D112" s="151"/>
      <c r="E112" s="122">
        <v>38120</v>
      </c>
      <c r="F112" s="33">
        <v>38115</v>
      </c>
      <c r="G112" s="32">
        <v>64</v>
      </c>
      <c r="H112" s="31">
        <f t="shared" si="10"/>
        <v>900</v>
      </c>
      <c r="I112" s="30">
        <v>76</v>
      </c>
      <c r="J112" s="31">
        <f t="shared" si="9"/>
        <v>1303</v>
      </c>
      <c r="K112" s="110">
        <f t="shared" si="11"/>
        <v>403</v>
      </c>
      <c r="L112" s="64" t="s">
        <v>84</v>
      </c>
    </row>
    <row r="113" spans="1:14" ht="13" hidden="1" x14ac:dyDescent="0.3">
      <c r="A113" s="16">
        <v>38131</v>
      </c>
      <c r="B113" s="5">
        <v>1172</v>
      </c>
      <c r="C113" s="138">
        <v>1050</v>
      </c>
      <c r="D113" s="151"/>
      <c r="E113" s="122">
        <v>38127</v>
      </c>
      <c r="F113" s="33">
        <v>38122</v>
      </c>
      <c r="G113" s="32">
        <v>90</v>
      </c>
      <c r="H113" s="31">
        <f t="shared" si="10"/>
        <v>990</v>
      </c>
      <c r="I113" s="30">
        <v>85</v>
      </c>
      <c r="J113" s="31">
        <f t="shared" si="9"/>
        <v>1388</v>
      </c>
      <c r="K113" s="110">
        <f t="shared" si="11"/>
        <v>398</v>
      </c>
      <c r="L113" s="64" t="s">
        <v>85</v>
      </c>
    </row>
    <row r="114" spans="1:14" ht="13" hidden="1" x14ac:dyDescent="0.3">
      <c r="A114" s="16">
        <v>38138</v>
      </c>
      <c r="B114" s="5">
        <v>1169</v>
      </c>
      <c r="C114" s="138">
        <v>1059</v>
      </c>
      <c r="D114" s="151"/>
      <c r="E114" s="122">
        <v>38134</v>
      </c>
      <c r="F114" s="33">
        <v>38129</v>
      </c>
      <c r="G114" s="32">
        <v>95</v>
      </c>
      <c r="H114" s="31">
        <f t="shared" si="10"/>
        <v>1085</v>
      </c>
      <c r="I114" s="34">
        <v>89</v>
      </c>
      <c r="J114" s="31">
        <f t="shared" si="9"/>
        <v>1477</v>
      </c>
      <c r="K114" s="110">
        <f t="shared" si="11"/>
        <v>392</v>
      </c>
      <c r="L114" s="64" t="s">
        <v>88</v>
      </c>
    </row>
    <row r="115" spans="1:14" ht="13" hidden="1" x14ac:dyDescent="0.3">
      <c r="A115" s="16">
        <v>38145</v>
      </c>
      <c r="B115" s="5">
        <v>1168</v>
      </c>
      <c r="C115" s="138">
        <v>1054</v>
      </c>
      <c r="D115" s="151"/>
      <c r="E115" s="122">
        <v>38141</v>
      </c>
      <c r="F115" s="33">
        <v>38136</v>
      </c>
      <c r="G115" s="32">
        <v>114</v>
      </c>
      <c r="H115" s="31">
        <f t="shared" si="10"/>
        <v>1199</v>
      </c>
      <c r="I115" s="34">
        <v>87</v>
      </c>
      <c r="J115" s="31">
        <f t="shared" si="9"/>
        <v>1564</v>
      </c>
      <c r="K115" s="110">
        <f t="shared" si="11"/>
        <v>365</v>
      </c>
      <c r="L115" s="64" t="s">
        <v>50</v>
      </c>
    </row>
    <row r="116" spans="1:14" ht="13" hidden="1" x14ac:dyDescent="0.3">
      <c r="A116" s="16">
        <v>38151</v>
      </c>
      <c r="B116" s="5">
        <v>1187</v>
      </c>
      <c r="C116" s="138">
        <v>1071</v>
      </c>
      <c r="D116" s="151"/>
      <c r="E116" s="122">
        <v>38148</v>
      </c>
      <c r="F116" s="33">
        <v>38143</v>
      </c>
      <c r="G116" s="32">
        <v>125</v>
      </c>
      <c r="H116" s="31">
        <f t="shared" si="10"/>
        <v>1324</v>
      </c>
      <c r="I116" s="34">
        <v>102</v>
      </c>
      <c r="J116" s="31">
        <f t="shared" si="9"/>
        <v>1666</v>
      </c>
      <c r="K116" s="110">
        <f t="shared" si="11"/>
        <v>342</v>
      </c>
      <c r="L116" s="64" t="s">
        <v>89</v>
      </c>
    </row>
    <row r="117" spans="1:14" ht="13" hidden="1" x14ac:dyDescent="0.3">
      <c r="A117" s="16">
        <v>38158</v>
      </c>
      <c r="B117" s="5">
        <v>1171</v>
      </c>
      <c r="C117" s="138">
        <v>1067</v>
      </c>
      <c r="D117" s="151"/>
      <c r="E117" s="122">
        <v>38155</v>
      </c>
      <c r="F117" s="33">
        <v>38150</v>
      </c>
      <c r="G117" s="32">
        <v>114</v>
      </c>
      <c r="H117" s="31">
        <f t="shared" si="10"/>
        <v>1438</v>
      </c>
      <c r="I117" s="34">
        <v>94</v>
      </c>
      <c r="J117" s="31">
        <f t="shared" si="9"/>
        <v>1760</v>
      </c>
      <c r="K117" s="110">
        <f t="shared" si="11"/>
        <v>322</v>
      </c>
      <c r="L117" s="65" t="s">
        <v>90</v>
      </c>
    </row>
    <row r="118" spans="1:14" ht="13" hidden="1" x14ac:dyDescent="0.3">
      <c r="A118" s="16">
        <v>38165</v>
      </c>
      <c r="B118" s="5">
        <v>1176</v>
      </c>
      <c r="C118" s="138">
        <v>1074</v>
      </c>
      <c r="D118" s="151"/>
      <c r="E118" s="122">
        <v>38162</v>
      </c>
      <c r="F118" s="33">
        <v>38157</v>
      </c>
      <c r="G118" s="32">
        <v>127</v>
      </c>
      <c r="H118" s="31">
        <f t="shared" si="10"/>
        <v>1565</v>
      </c>
      <c r="I118" s="34">
        <v>85</v>
      </c>
      <c r="J118" s="31">
        <f t="shared" si="9"/>
        <v>1845</v>
      </c>
      <c r="K118" s="110">
        <f t="shared" si="11"/>
        <v>280</v>
      </c>
      <c r="L118" s="64" t="s">
        <v>91</v>
      </c>
    </row>
    <row r="119" spans="1:14" ht="13" hidden="1" x14ac:dyDescent="0.3">
      <c r="A119" s="16">
        <v>38172</v>
      </c>
      <c r="B119" s="5">
        <v>1201</v>
      </c>
      <c r="C119" s="138">
        <v>1077</v>
      </c>
      <c r="D119" s="151"/>
      <c r="E119" s="143">
        <v>38169</v>
      </c>
      <c r="F119" s="33">
        <v>38164</v>
      </c>
      <c r="G119" s="32">
        <v>97</v>
      </c>
      <c r="H119" s="31">
        <f t="shared" si="10"/>
        <v>1662</v>
      </c>
      <c r="I119" s="35">
        <v>93</v>
      </c>
      <c r="J119" s="36">
        <f t="shared" si="9"/>
        <v>1938</v>
      </c>
      <c r="K119" s="111">
        <f t="shared" si="11"/>
        <v>276</v>
      </c>
      <c r="L119" s="65" t="s">
        <v>92</v>
      </c>
      <c r="M119" s="39" t="s">
        <v>94</v>
      </c>
      <c r="N119" s="38"/>
    </row>
    <row r="120" spans="1:14" ht="13" hidden="1" x14ac:dyDescent="0.3">
      <c r="A120" s="16">
        <v>38179</v>
      </c>
      <c r="B120" s="5">
        <v>1207</v>
      </c>
      <c r="C120" s="138">
        <v>1065</v>
      </c>
      <c r="D120" s="151"/>
      <c r="E120" s="143">
        <v>38176</v>
      </c>
      <c r="F120" s="33">
        <v>38171</v>
      </c>
      <c r="G120" s="32">
        <v>147</v>
      </c>
      <c r="H120" s="31">
        <f t="shared" si="10"/>
        <v>1809</v>
      </c>
      <c r="I120" s="34">
        <v>109</v>
      </c>
      <c r="J120" s="31">
        <f t="shared" si="9"/>
        <v>2047</v>
      </c>
      <c r="K120" s="110">
        <f t="shared" si="11"/>
        <v>238</v>
      </c>
      <c r="L120" s="65" t="s">
        <v>93</v>
      </c>
      <c r="M120" s="40"/>
    </row>
    <row r="121" spans="1:14" ht="13" hidden="1" x14ac:dyDescent="0.3">
      <c r="A121" s="16">
        <v>38186</v>
      </c>
      <c r="B121" s="5">
        <v>1211</v>
      </c>
      <c r="C121" s="138">
        <v>1089</v>
      </c>
      <c r="D121" s="151"/>
      <c r="E121" s="143">
        <v>38183</v>
      </c>
      <c r="F121" s="33">
        <v>38178</v>
      </c>
      <c r="G121" s="37">
        <v>95</v>
      </c>
      <c r="H121" s="31">
        <f t="shared" si="10"/>
        <v>1904</v>
      </c>
      <c r="I121" s="34">
        <v>108</v>
      </c>
      <c r="J121" s="31">
        <f t="shared" si="9"/>
        <v>2155</v>
      </c>
      <c r="K121" s="110">
        <f t="shared" si="11"/>
        <v>251</v>
      </c>
      <c r="L121" s="65" t="s">
        <v>95</v>
      </c>
      <c r="M121" s="40"/>
    </row>
    <row r="122" spans="1:14" ht="13" hidden="1" x14ac:dyDescent="0.3">
      <c r="A122" s="16">
        <v>38193</v>
      </c>
      <c r="B122" s="5">
        <v>1229</v>
      </c>
      <c r="C122" s="138">
        <v>1097</v>
      </c>
      <c r="D122" s="151"/>
      <c r="E122" s="143">
        <v>38190</v>
      </c>
      <c r="F122" s="33">
        <v>38185</v>
      </c>
      <c r="G122" s="37">
        <v>77</v>
      </c>
      <c r="H122" s="31">
        <f t="shared" si="10"/>
        <v>1981</v>
      </c>
      <c r="I122" s="34">
        <v>72</v>
      </c>
      <c r="J122" s="31">
        <f t="shared" si="9"/>
        <v>2227</v>
      </c>
      <c r="K122" s="110">
        <f t="shared" si="11"/>
        <v>246</v>
      </c>
      <c r="L122" s="65" t="s">
        <v>96</v>
      </c>
      <c r="M122" s="40"/>
    </row>
    <row r="123" spans="1:14" ht="13" hidden="1" x14ac:dyDescent="0.3">
      <c r="A123" s="16">
        <v>38200</v>
      </c>
      <c r="B123" s="5">
        <v>1235</v>
      </c>
      <c r="C123" s="138">
        <v>1074</v>
      </c>
      <c r="D123" s="151"/>
      <c r="E123" s="143">
        <v>38197</v>
      </c>
      <c r="F123" s="33">
        <v>38192</v>
      </c>
      <c r="G123" s="37">
        <v>81</v>
      </c>
      <c r="H123" s="31">
        <f t="shared" si="10"/>
        <v>2062</v>
      </c>
      <c r="I123" s="34">
        <v>70</v>
      </c>
      <c r="J123" s="31">
        <f t="shared" si="9"/>
        <v>2297</v>
      </c>
      <c r="K123" s="110">
        <f t="shared" si="11"/>
        <v>235</v>
      </c>
      <c r="L123" s="65" t="s">
        <v>97</v>
      </c>
      <c r="M123" s="40"/>
    </row>
    <row r="124" spans="1:14" ht="13" hidden="1" x14ac:dyDescent="0.3">
      <c r="A124" s="16">
        <v>38207</v>
      </c>
      <c r="B124" s="5">
        <v>1232</v>
      </c>
      <c r="C124" s="138">
        <v>1096</v>
      </c>
      <c r="D124" s="151"/>
      <c r="E124" s="143">
        <v>38204</v>
      </c>
      <c r="F124" s="33">
        <v>38199</v>
      </c>
      <c r="G124" s="37">
        <v>78</v>
      </c>
      <c r="H124" s="31">
        <f t="shared" si="10"/>
        <v>2140</v>
      </c>
      <c r="I124" s="34">
        <v>83</v>
      </c>
      <c r="J124" s="31">
        <f t="shared" si="9"/>
        <v>2380</v>
      </c>
      <c r="K124" s="110">
        <f t="shared" si="11"/>
        <v>240</v>
      </c>
      <c r="L124" s="65" t="s">
        <v>98</v>
      </c>
      <c r="M124" s="40"/>
    </row>
    <row r="125" spans="1:14" ht="13" hidden="1" x14ac:dyDescent="0.3">
      <c r="A125" s="16">
        <v>38214</v>
      </c>
      <c r="B125" s="5">
        <v>1230</v>
      </c>
      <c r="C125" s="138">
        <v>1080</v>
      </c>
      <c r="D125" s="151"/>
      <c r="E125" s="143">
        <v>38211</v>
      </c>
      <c r="F125" s="33">
        <v>38206</v>
      </c>
      <c r="G125" s="37">
        <v>82</v>
      </c>
      <c r="H125" s="31">
        <f t="shared" si="10"/>
        <v>2222</v>
      </c>
      <c r="I125" s="34">
        <v>72</v>
      </c>
      <c r="J125" s="31">
        <f t="shared" ref="J125:J130" si="12">+SUM(J124+I125)</f>
        <v>2452</v>
      </c>
      <c r="K125" s="110">
        <f t="shared" ref="K125:K130" si="13">J125-H125</f>
        <v>230</v>
      </c>
      <c r="L125" s="65" t="s">
        <v>99</v>
      </c>
      <c r="M125" s="40"/>
    </row>
    <row r="126" spans="1:14" ht="13" hidden="1" x14ac:dyDescent="0.3">
      <c r="A126" s="16">
        <v>38221</v>
      </c>
      <c r="B126" s="5">
        <v>1239</v>
      </c>
      <c r="C126" s="138">
        <v>1085</v>
      </c>
      <c r="D126" s="151"/>
      <c r="E126" s="143">
        <v>38218</v>
      </c>
      <c r="F126" s="33">
        <v>38213</v>
      </c>
      <c r="G126" s="37">
        <v>77</v>
      </c>
      <c r="H126" s="31">
        <f t="shared" si="10"/>
        <v>2299</v>
      </c>
      <c r="I126" s="34">
        <v>78</v>
      </c>
      <c r="J126" s="31">
        <f t="shared" si="12"/>
        <v>2530</v>
      </c>
      <c r="K126" s="110">
        <f t="shared" si="13"/>
        <v>231</v>
      </c>
      <c r="L126" s="65" t="s">
        <v>100</v>
      </c>
      <c r="M126" s="40"/>
    </row>
    <row r="127" spans="1:14" ht="13" hidden="1" x14ac:dyDescent="0.3">
      <c r="A127" s="16">
        <v>38228</v>
      </c>
      <c r="B127" s="5">
        <v>1240</v>
      </c>
      <c r="C127" s="138">
        <v>1087</v>
      </c>
      <c r="D127" s="151"/>
      <c r="E127" s="143">
        <v>38225</v>
      </c>
      <c r="F127" s="33">
        <v>38220</v>
      </c>
      <c r="G127" s="37">
        <v>53</v>
      </c>
      <c r="H127" s="31">
        <f t="shared" ref="H127:H133" si="14">+SUM(H126+G127)</f>
        <v>2352</v>
      </c>
      <c r="I127" s="34">
        <v>84</v>
      </c>
      <c r="J127" s="31">
        <f t="shared" si="12"/>
        <v>2614</v>
      </c>
      <c r="K127" s="110">
        <f t="shared" si="13"/>
        <v>262</v>
      </c>
      <c r="L127" s="65" t="s">
        <v>101</v>
      </c>
      <c r="M127" s="40"/>
    </row>
    <row r="128" spans="1:14" ht="13" hidden="1" x14ac:dyDescent="0.3">
      <c r="A128" s="16">
        <v>38235</v>
      </c>
      <c r="B128" s="5">
        <v>1249</v>
      </c>
      <c r="C128" s="138">
        <v>1091</v>
      </c>
      <c r="D128" s="151"/>
      <c r="E128" s="143">
        <v>38232</v>
      </c>
      <c r="F128" s="33">
        <v>38227</v>
      </c>
      <c r="G128" s="37">
        <v>67</v>
      </c>
      <c r="H128" s="31">
        <f t="shared" si="14"/>
        <v>2419</v>
      </c>
      <c r="I128" s="34">
        <v>81</v>
      </c>
      <c r="J128" s="31">
        <f t="shared" si="12"/>
        <v>2695</v>
      </c>
      <c r="K128" s="110">
        <f t="shared" si="13"/>
        <v>276</v>
      </c>
      <c r="L128" s="65" t="s">
        <v>102</v>
      </c>
      <c r="M128" s="40"/>
    </row>
    <row r="129" spans="1:14" ht="13" hidden="1" x14ac:dyDescent="0.3">
      <c r="A129" s="16">
        <v>38242</v>
      </c>
      <c r="B129" s="5">
        <v>1240</v>
      </c>
      <c r="C129" s="138">
        <v>1090</v>
      </c>
      <c r="D129" s="151"/>
      <c r="E129" s="143">
        <v>38239</v>
      </c>
      <c r="F129" s="33">
        <v>38234</v>
      </c>
      <c r="G129" s="37">
        <v>99</v>
      </c>
      <c r="H129" s="31">
        <f t="shared" si="14"/>
        <v>2518</v>
      </c>
      <c r="I129" s="34">
        <v>80</v>
      </c>
      <c r="J129" s="31">
        <f t="shared" si="12"/>
        <v>2775</v>
      </c>
      <c r="K129" s="110">
        <f t="shared" si="13"/>
        <v>257</v>
      </c>
      <c r="L129" s="65" t="s">
        <v>103</v>
      </c>
      <c r="M129" s="40"/>
    </row>
    <row r="130" spans="1:14" ht="13" hidden="1" x14ac:dyDescent="0.3">
      <c r="A130" s="16">
        <v>38249</v>
      </c>
      <c r="B130" s="5">
        <v>1232</v>
      </c>
      <c r="C130" s="138">
        <v>1092</v>
      </c>
      <c r="D130" s="151"/>
      <c r="E130" s="143">
        <v>38246</v>
      </c>
      <c r="F130" s="33">
        <v>38241</v>
      </c>
      <c r="G130" s="37">
        <v>101</v>
      </c>
      <c r="H130" s="31">
        <f t="shared" si="14"/>
        <v>2619</v>
      </c>
      <c r="I130" s="34">
        <v>99</v>
      </c>
      <c r="J130" s="31">
        <f t="shared" si="12"/>
        <v>2874</v>
      </c>
      <c r="K130" s="110">
        <f t="shared" si="13"/>
        <v>255</v>
      </c>
      <c r="L130" s="65" t="s">
        <v>104</v>
      </c>
      <c r="M130" s="40"/>
    </row>
    <row r="131" spans="1:14" ht="13" hidden="1" x14ac:dyDescent="0.3">
      <c r="A131" s="16">
        <v>38256</v>
      </c>
      <c r="B131" s="5">
        <v>1239</v>
      </c>
      <c r="C131" s="138">
        <v>1095</v>
      </c>
      <c r="D131" s="151"/>
      <c r="E131" s="143">
        <v>38253</v>
      </c>
      <c r="F131" s="33">
        <v>38248</v>
      </c>
      <c r="G131" s="37">
        <v>100</v>
      </c>
      <c r="H131" s="31">
        <f t="shared" si="14"/>
        <v>2719</v>
      </c>
      <c r="I131" s="34">
        <v>68</v>
      </c>
      <c r="J131" s="31">
        <f t="shared" ref="J131:J136" si="15">+SUM(J130+I131)</f>
        <v>2942</v>
      </c>
      <c r="K131" s="110">
        <f t="shared" ref="K131:K136" si="16">J131-H131</f>
        <v>223</v>
      </c>
      <c r="L131" s="65" t="s">
        <v>105</v>
      </c>
      <c r="M131" s="40"/>
    </row>
    <row r="132" spans="1:14" ht="13" hidden="1" x14ac:dyDescent="0.3">
      <c r="A132" s="16">
        <v>38263</v>
      </c>
      <c r="B132" s="5">
        <v>1243</v>
      </c>
      <c r="C132" s="138">
        <v>1091</v>
      </c>
      <c r="D132" s="151"/>
      <c r="E132" s="143">
        <v>38260</v>
      </c>
      <c r="F132" s="33">
        <v>38255</v>
      </c>
      <c r="G132" s="37">
        <v>101</v>
      </c>
      <c r="H132" s="31">
        <f t="shared" si="14"/>
        <v>2820</v>
      </c>
      <c r="I132" s="34">
        <v>69</v>
      </c>
      <c r="J132" s="31">
        <f t="shared" si="15"/>
        <v>3011</v>
      </c>
      <c r="K132" s="110">
        <f t="shared" si="16"/>
        <v>191</v>
      </c>
      <c r="L132" s="65" t="s">
        <v>103</v>
      </c>
      <c r="M132" s="40"/>
    </row>
    <row r="133" spans="1:14" ht="13" hidden="1" x14ac:dyDescent="0.3">
      <c r="A133" s="16">
        <v>38270</v>
      </c>
      <c r="B133" s="5">
        <v>1230</v>
      </c>
      <c r="C133" s="138">
        <v>1109</v>
      </c>
      <c r="D133" s="151"/>
      <c r="E133" s="143">
        <v>38267</v>
      </c>
      <c r="F133" s="33">
        <v>38262</v>
      </c>
      <c r="G133" s="37">
        <v>84</v>
      </c>
      <c r="H133" s="31">
        <f t="shared" si="14"/>
        <v>2904</v>
      </c>
      <c r="I133" s="34">
        <v>81</v>
      </c>
      <c r="J133" s="31">
        <f t="shared" si="15"/>
        <v>3092</v>
      </c>
      <c r="K133" s="110">
        <f t="shared" si="16"/>
        <v>188</v>
      </c>
      <c r="L133" s="65" t="s">
        <v>106</v>
      </c>
      <c r="M133" s="40"/>
    </row>
    <row r="134" spans="1:14" ht="13" hidden="1" x14ac:dyDescent="0.3">
      <c r="A134" s="16">
        <v>38277</v>
      </c>
      <c r="B134" s="5">
        <v>1225</v>
      </c>
      <c r="C134" s="138">
        <v>1115</v>
      </c>
      <c r="D134" s="151"/>
      <c r="E134" s="143">
        <v>38274</v>
      </c>
      <c r="F134" s="33">
        <v>38269</v>
      </c>
      <c r="G134" s="37">
        <v>77</v>
      </c>
      <c r="H134" s="31">
        <f t="shared" ref="H134:H139" si="17">+SUM(H133+G134)</f>
        <v>2981</v>
      </c>
      <c r="I134" s="34">
        <v>67</v>
      </c>
      <c r="J134" s="31">
        <f t="shared" si="15"/>
        <v>3159</v>
      </c>
      <c r="K134" s="110">
        <f t="shared" si="16"/>
        <v>178</v>
      </c>
      <c r="L134" s="65" t="s">
        <v>107</v>
      </c>
      <c r="M134" s="40"/>
    </row>
    <row r="135" spans="1:14" ht="13" hidden="1" x14ac:dyDescent="0.3">
      <c r="A135" s="16">
        <v>38284</v>
      </c>
      <c r="B135" s="5">
        <v>1250</v>
      </c>
      <c r="C135" s="138">
        <v>1090</v>
      </c>
      <c r="D135" s="151"/>
      <c r="E135" s="143">
        <v>38281</v>
      </c>
      <c r="F135" s="33">
        <v>38276</v>
      </c>
      <c r="G135" s="37">
        <v>85</v>
      </c>
      <c r="H135" s="31">
        <f t="shared" si="17"/>
        <v>3066</v>
      </c>
      <c r="I135" s="34">
        <v>64</v>
      </c>
      <c r="J135" s="31">
        <f t="shared" si="15"/>
        <v>3223</v>
      </c>
      <c r="K135" s="110">
        <f t="shared" si="16"/>
        <v>157</v>
      </c>
      <c r="L135" s="65" t="s">
        <v>108</v>
      </c>
      <c r="M135" s="40"/>
    </row>
    <row r="136" spans="1:14" ht="13" hidden="1" x14ac:dyDescent="0.3">
      <c r="A136" s="16">
        <v>38291</v>
      </c>
      <c r="B136" s="5">
        <v>1251</v>
      </c>
      <c r="C136" s="138">
        <v>1107</v>
      </c>
      <c r="D136" s="151"/>
      <c r="E136" s="143">
        <v>38288</v>
      </c>
      <c r="F136" s="33">
        <v>38283</v>
      </c>
      <c r="G136" s="37">
        <v>55</v>
      </c>
      <c r="H136" s="31">
        <f t="shared" si="17"/>
        <v>3121</v>
      </c>
      <c r="I136" s="34">
        <v>26</v>
      </c>
      <c r="J136" s="31">
        <f t="shared" si="15"/>
        <v>3249</v>
      </c>
      <c r="K136" s="110">
        <f t="shared" si="16"/>
        <v>128</v>
      </c>
      <c r="L136" s="65" t="s">
        <v>109</v>
      </c>
      <c r="M136" s="40"/>
    </row>
    <row r="137" spans="1:14" ht="13.5" hidden="1" thickBot="1" x14ac:dyDescent="0.35">
      <c r="A137" s="41">
        <v>38298</v>
      </c>
      <c r="B137" s="42">
        <v>1268</v>
      </c>
      <c r="C137" s="138">
        <v>1114</v>
      </c>
      <c r="D137" s="152"/>
      <c r="E137" s="144">
        <v>38295</v>
      </c>
      <c r="F137" s="43">
        <v>38290</v>
      </c>
      <c r="G137" s="44">
        <v>34</v>
      </c>
      <c r="H137" s="45">
        <f t="shared" si="17"/>
        <v>3155</v>
      </c>
      <c r="I137" s="46">
        <v>44</v>
      </c>
      <c r="J137" s="47">
        <v>3293</v>
      </c>
      <c r="K137" s="112">
        <v>138</v>
      </c>
      <c r="L137" s="66" t="s">
        <v>110</v>
      </c>
      <c r="M137" s="52" t="s">
        <v>112</v>
      </c>
      <c r="N137" s="48"/>
    </row>
    <row r="138" spans="1:14" ht="13" x14ac:dyDescent="0.3">
      <c r="A138" s="62">
        <v>38305</v>
      </c>
      <c r="B138" s="128">
        <v>1259</v>
      </c>
      <c r="C138" s="5">
        <v>1111</v>
      </c>
      <c r="D138" s="151"/>
      <c r="E138" s="143">
        <v>38302</v>
      </c>
      <c r="F138" s="33">
        <v>38298</v>
      </c>
      <c r="G138" s="37">
        <v>32</v>
      </c>
      <c r="H138" s="31">
        <f t="shared" si="17"/>
        <v>3187</v>
      </c>
      <c r="I138" s="34">
        <v>34</v>
      </c>
      <c r="J138" s="31">
        <v>3327</v>
      </c>
      <c r="K138" s="110">
        <v>140</v>
      </c>
      <c r="L138" s="65" t="s">
        <v>111</v>
      </c>
      <c r="M138" s="40"/>
    </row>
    <row r="139" spans="1:14" ht="13" x14ac:dyDescent="0.3">
      <c r="A139" s="62">
        <v>38312</v>
      </c>
      <c r="B139" s="78">
        <v>1268</v>
      </c>
      <c r="C139" s="138">
        <v>1107</v>
      </c>
      <c r="D139" s="151"/>
      <c r="E139" s="143">
        <v>38309</v>
      </c>
      <c r="F139" s="33">
        <v>38305</v>
      </c>
      <c r="G139" s="37">
        <v>-32</v>
      </c>
      <c r="H139" s="31">
        <f t="shared" si="17"/>
        <v>3155</v>
      </c>
      <c r="I139" s="34">
        <v>-6</v>
      </c>
      <c r="J139" s="31">
        <f t="shared" ref="J139:J144" si="18">+SUM(J138+I139)</f>
        <v>3321</v>
      </c>
      <c r="K139" s="110">
        <f t="shared" ref="K139:K144" si="19">J139-H139</f>
        <v>166</v>
      </c>
      <c r="L139" s="65" t="s">
        <v>113</v>
      </c>
      <c r="M139" s="40"/>
    </row>
    <row r="140" spans="1:14" ht="13" x14ac:dyDescent="0.3">
      <c r="A140" s="62">
        <v>38319</v>
      </c>
      <c r="B140" s="78">
        <v>1251</v>
      </c>
      <c r="C140" s="138">
        <v>1113</v>
      </c>
      <c r="D140" s="151"/>
      <c r="E140" s="143">
        <v>38316</v>
      </c>
      <c r="F140" s="33">
        <v>38312</v>
      </c>
      <c r="G140" s="37">
        <v>-1</v>
      </c>
      <c r="H140" s="31">
        <f t="shared" ref="H140:H145" si="20">+SUM(H139+G140)</f>
        <v>3154</v>
      </c>
      <c r="I140" s="49">
        <v>-17</v>
      </c>
      <c r="J140" s="50">
        <f t="shared" si="18"/>
        <v>3304</v>
      </c>
      <c r="K140" s="113">
        <f t="shared" si="19"/>
        <v>150</v>
      </c>
      <c r="L140" s="67" t="s">
        <v>114</v>
      </c>
      <c r="M140" s="51" t="s">
        <v>115</v>
      </c>
    </row>
    <row r="141" spans="1:14" ht="13" x14ac:dyDescent="0.3">
      <c r="A141" s="62">
        <v>38326</v>
      </c>
      <c r="B141" s="78">
        <v>1245</v>
      </c>
      <c r="C141" s="138">
        <v>1111</v>
      </c>
      <c r="D141" s="151"/>
      <c r="E141" s="143">
        <v>38323</v>
      </c>
      <c r="F141" s="33">
        <v>38319</v>
      </c>
      <c r="G141" s="37">
        <v>-59</v>
      </c>
      <c r="H141" s="31">
        <f t="shared" si="20"/>
        <v>3095</v>
      </c>
      <c r="I141" s="34">
        <v>-5</v>
      </c>
      <c r="J141" s="31">
        <f t="shared" si="18"/>
        <v>3299</v>
      </c>
      <c r="K141" s="110">
        <f t="shared" si="19"/>
        <v>204</v>
      </c>
      <c r="L141" s="65" t="s">
        <v>116</v>
      </c>
      <c r="M141" s="40"/>
    </row>
    <row r="142" spans="1:14" ht="13" x14ac:dyDescent="0.3">
      <c r="A142" s="62">
        <v>38333</v>
      </c>
      <c r="B142" s="78">
        <v>1250</v>
      </c>
      <c r="C142" s="138">
        <v>1109</v>
      </c>
      <c r="D142" s="151"/>
      <c r="E142" s="143">
        <v>38330</v>
      </c>
      <c r="F142" s="33">
        <v>38326</v>
      </c>
      <c r="G142" s="37">
        <v>-111</v>
      </c>
      <c r="H142" s="31">
        <f t="shared" si="20"/>
        <v>2984</v>
      </c>
      <c r="I142" s="34">
        <v>-88</v>
      </c>
      <c r="J142" s="31">
        <f t="shared" si="18"/>
        <v>3211</v>
      </c>
      <c r="K142" s="110">
        <f t="shared" si="19"/>
        <v>227</v>
      </c>
      <c r="L142" s="65" t="s">
        <v>117</v>
      </c>
      <c r="M142" s="40"/>
    </row>
    <row r="143" spans="1:14" ht="13" x14ac:dyDescent="0.3">
      <c r="A143" s="62">
        <v>38340</v>
      </c>
      <c r="B143" s="78">
        <v>1234</v>
      </c>
      <c r="C143" s="138">
        <v>1112</v>
      </c>
      <c r="D143" s="151"/>
      <c r="E143" s="143">
        <v>38337</v>
      </c>
      <c r="F143" s="33">
        <v>38333</v>
      </c>
      <c r="G143" s="37">
        <v>-134</v>
      </c>
      <c r="H143" s="31">
        <f t="shared" si="20"/>
        <v>2850</v>
      </c>
      <c r="I143" s="34">
        <v>-61</v>
      </c>
      <c r="J143" s="31">
        <f t="shared" si="18"/>
        <v>3150</v>
      </c>
      <c r="K143" s="110">
        <f t="shared" si="19"/>
        <v>300</v>
      </c>
      <c r="L143" s="65" t="s">
        <v>118</v>
      </c>
      <c r="M143" s="40"/>
    </row>
    <row r="144" spans="1:14" ht="13" x14ac:dyDescent="0.3">
      <c r="A144" s="62">
        <v>38347</v>
      </c>
      <c r="B144" s="78">
        <v>1257</v>
      </c>
      <c r="C144" s="138">
        <v>1114</v>
      </c>
      <c r="D144" s="151"/>
      <c r="E144" s="143">
        <v>38344</v>
      </c>
      <c r="F144" s="33">
        <v>38340</v>
      </c>
      <c r="G144" s="37">
        <v>-150</v>
      </c>
      <c r="H144" s="31">
        <f t="shared" si="20"/>
        <v>2700</v>
      </c>
      <c r="I144" s="34">
        <v>-123</v>
      </c>
      <c r="J144" s="31">
        <f t="shared" si="18"/>
        <v>3027</v>
      </c>
      <c r="K144" s="110">
        <f t="shared" si="19"/>
        <v>327</v>
      </c>
      <c r="L144" s="65" t="s">
        <v>120</v>
      </c>
      <c r="M144" s="40"/>
    </row>
    <row r="145" spans="1:13" ht="13" x14ac:dyDescent="0.3">
      <c r="A145" s="62">
        <v>38354</v>
      </c>
      <c r="B145" s="78">
        <v>1243</v>
      </c>
      <c r="C145" s="138">
        <v>1146</v>
      </c>
      <c r="D145" s="151"/>
      <c r="E145" s="143">
        <v>38351</v>
      </c>
      <c r="F145" s="33">
        <v>38347</v>
      </c>
      <c r="G145" s="37">
        <v>-81</v>
      </c>
      <c r="H145" s="31">
        <f t="shared" si="20"/>
        <v>2619</v>
      </c>
      <c r="I145" s="34">
        <v>-178</v>
      </c>
      <c r="J145" s="31">
        <f t="shared" ref="J145:J150" si="21">+SUM(J144+I145)</f>
        <v>2849</v>
      </c>
      <c r="K145" s="110">
        <f t="shared" ref="K145:K150" si="22">J145-H145</f>
        <v>230</v>
      </c>
      <c r="L145" s="65" t="s">
        <v>119</v>
      </c>
      <c r="M145" s="40"/>
    </row>
    <row r="146" spans="1:13" ht="13" x14ac:dyDescent="0.3">
      <c r="A146" s="62">
        <v>38361</v>
      </c>
      <c r="B146" s="78">
        <v>1242</v>
      </c>
      <c r="C146" s="138">
        <v>1126</v>
      </c>
      <c r="D146" s="151"/>
      <c r="E146" s="143">
        <v>38358</v>
      </c>
      <c r="F146" s="33">
        <v>38354</v>
      </c>
      <c r="G146" s="37">
        <v>-52</v>
      </c>
      <c r="H146" s="31">
        <f t="shared" ref="H146:H155" si="23">+SUM(H145+G146)</f>
        <v>2567</v>
      </c>
      <c r="I146" s="34">
        <v>-151</v>
      </c>
      <c r="J146" s="31">
        <f t="shared" si="21"/>
        <v>2698</v>
      </c>
      <c r="K146" s="110">
        <f t="shared" si="22"/>
        <v>131</v>
      </c>
      <c r="L146" s="65" t="s">
        <v>121</v>
      </c>
      <c r="M146" s="40"/>
    </row>
    <row r="147" spans="1:13" ht="13" x14ac:dyDescent="0.3">
      <c r="A147" s="62">
        <v>38368</v>
      </c>
      <c r="B147" s="78">
        <v>1258</v>
      </c>
      <c r="C147" s="138">
        <v>1127</v>
      </c>
      <c r="D147" s="151"/>
      <c r="E147" s="143">
        <v>38365</v>
      </c>
      <c r="F147" s="33">
        <v>38361</v>
      </c>
      <c r="G147" s="69">
        <v>-109</v>
      </c>
      <c r="H147" s="70">
        <f t="shared" si="23"/>
        <v>2458</v>
      </c>
      <c r="I147" s="34">
        <v>-88</v>
      </c>
      <c r="J147" s="31">
        <f t="shared" si="21"/>
        <v>2610</v>
      </c>
      <c r="K147" s="114">
        <f t="shared" si="22"/>
        <v>152</v>
      </c>
      <c r="L147" s="71" t="s">
        <v>122</v>
      </c>
      <c r="M147" s="40"/>
    </row>
    <row r="148" spans="1:13" ht="13" x14ac:dyDescent="0.3">
      <c r="A148" s="62">
        <v>38375</v>
      </c>
      <c r="B148" s="78">
        <v>1263</v>
      </c>
      <c r="C148" s="138">
        <v>1087</v>
      </c>
      <c r="D148" s="151"/>
      <c r="E148" s="143">
        <v>38372</v>
      </c>
      <c r="F148" s="72">
        <v>38368</v>
      </c>
      <c r="G148" s="37">
        <v>-155</v>
      </c>
      <c r="H148" s="31">
        <f t="shared" si="23"/>
        <v>2303</v>
      </c>
      <c r="I148" s="34">
        <v>-110</v>
      </c>
      <c r="J148" s="31">
        <f t="shared" si="21"/>
        <v>2500</v>
      </c>
      <c r="K148" s="110">
        <f t="shared" si="22"/>
        <v>197</v>
      </c>
      <c r="L148" s="65" t="s">
        <v>123</v>
      </c>
      <c r="M148" s="40"/>
    </row>
    <row r="149" spans="1:13" ht="13" x14ac:dyDescent="0.3">
      <c r="A149" s="62">
        <v>38382</v>
      </c>
      <c r="B149" s="78">
        <v>1256</v>
      </c>
      <c r="C149" s="138">
        <v>1084</v>
      </c>
      <c r="D149" s="151"/>
      <c r="E149" s="143">
        <v>38379</v>
      </c>
      <c r="F149" s="72">
        <v>38375</v>
      </c>
      <c r="G149" s="37">
        <v>-184</v>
      </c>
      <c r="H149" s="31">
        <f t="shared" si="23"/>
        <v>2119</v>
      </c>
      <c r="I149" s="34">
        <v>-230</v>
      </c>
      <c r="J149" s="31">
        <f t="shared" si="21"/>
        <v>2270</v>
      </c>
      <c r="K149" s="110">
        <f t="shared" si="22"/>
        <v>151</v>
      </c>
      <c r="L149" s="65" t="s">
        <v>121</v>
      </c>
      <c r="M149" s="40"/>
    </row>
    <row r="150" spans="1:13" ht="13" x14ac:dyDescent="0.3">
      <c r="A150" s="62">
        <v>38389</v>
      </c>
      <c r="B150" s="78">
        <v>1248</v>
      </c>
      <c r="C150" s="138">
        <v>1117</v>
      </c>
      <c r="D150" s="151"/>
      <c r="E150" s="143">
        <v>38386</v>
      </c>
      <c r="F150" s="72">
        <v>38382</v>
      </c>
      <c r="G150" s="37">
        <v>-225</v>
      </c>
      <c r="H150" s="31">
        <f t="shared" si="23"/>
        <v>1894</v>
      </c>
      <c r="I150" s="34">
        <v>-188</v>
      </c>
      <c r="J150" s="31">
        <f t="shared" si="21"/>
        <v>2082</v>
      </c>
      <c r="K150" s="110">
        <f t="shared" si="22"/>
        <v>188</v>
      </c>
      <c r="L150" s="65" t="s">
        <v>124</v>
      </c>
      <c r="M150" s="40"/>
    </row>
    <row r="151" spans="1:13" ht="13" x14ac:dyDescent="0.3">
      <c r="A151" s="62">
        <v>38396</v>
      </c>
      <c r="B151" s="78">
        <v>1280</v>
      </c>
      <c r="C151" s="138">
        <v>1111</v>
      </c>
      <c r="D151" s="151"/>
      <c r="E151" s="143">
        <v>38393</v>
      </c>
      <c r="F151" s="72">
        <v>38389</v>
      </c>
      <c r="G151" s="37">
        <v>-227</v>
      </c>
      <c r="H151" s="31">
        <f t="shared" si="23"/>
        <v>1667</v>
      </c>
      <c r="I151" s="34">
        <v>-176</v>
      </c>
      <c r="J151" s="31">
        <f t="shared" ref="J151:J156" si="24">+SUM(J150+I151)</f>
        <v>1906</v>
      </c>
      <c r="K151" s="110">
        <f t="shared" ref="K151:K156" si="25">J151-H151</f>
        <v>239</v>
      </c>
      <c r="L151" s="65" t="s">
        <v>126</v>
      </c>
      <c r="M151" s="40"/>
    </row>
    <row r="152" spans="1:13" ht="13" x14ac:dyDescent="0.3">
      <c r="A152" s="62">
        <v>38403</v>
      </c>
      <c r="B152" s="78">
        <v>1295</v>
      </c>
      <c r="C152" s="138">
        <v>1114</v>
      </c>
      <c r="D152" s="151"/>
      <c r="E152" s="143">
        <v>38400</v>
      </c>
      <c r="F152" s="72">
        <v>38396</v>
      </c>
      <c r="G152" s="37">
        <v>-187</v>
      </c>
      <c r="H152" s="31">
        <f t="shared" si="23"/>
        <v>1480</v>
      </c>
      <c r="I152" s="34">
        <v>-98</v>
      </c>
      <c r="J152" s="31">
        <f t="shared" si="24"/>
        <v>1808</v>
      </c>
      <c r="K152" s="110">
        <f t="shared" si="25"/>
        <v>328</v>
      </c>
      <c r="L152" s="65" t="s">
        <v>127</v>
      </c>
      <c r="M152" s="40"/>
    </row>
    <row r="153" spans="1:13" ht="13" x14ac:dyDescent="0.3">
      <c r="A153" s="62">
        <v>38410</v>
      </c>
      <c r="B153" s="78">
        <v>1281</v>
      </c>
      <c r="C153" s="138">
        <v>1134</v>
      </c>
      <c r="D153" s="151"/>
      <c r="E153" s="143">
        <v>38407</v>
      </c>
      <c r="F153" s="72">
        <v>38403</v>
      </c>
      <c r="G153" s="37">
        <v>-166</v>
      </c>
      <c r="H153" s="31">
        <f t="shared" si="23"/>
        <v>1314</v>
      </c>
      <c r="I153" s="34">
        <v>-88</v>
      </c>
      <c r="J153" s="31">
        <f t="shared" si="24"/>
        <v>1720</v>
      </c>
      <c r="K153" s="110">
        <f t="shared" si="25"/>
        <v>406</v>
      </c>
      <c r="L153" s="65" t="s">
        <v>128</v>
      </c>
      <c r="M153" s="40"/>
    </row>
    <row r="154" spans="1:13" ht="13" x14ac:dyDescent="0.3">
      <c r="A154" s="62">
        <v>38417</v>
      </c>
      <c r="B154" s="78">
        <v>1290</v>
      </c>
      <c r="C154" s="138">
        <v>1129</v>
      </c>
      <c r="D154" s="151"/>
      <c r="E154" s="143">
        <v>38414</v>
      </c>
      <c r="F154" s="72">
        <v>38410</v>
      </c>
      <c r="G154" s="37">
        <v>-116</v>
      </c>
      <c r="H154" s="31">
        <f t="shared" si="23"/>
        <v>1198</v>
      </c>
      <c r="I154" s="34">
        <v>-107</v>
      </c>
      <c r="J154" s="31">
        <f t="shared" si="24"/>
        <v>1613</v>
      </c>
      <c r="K154" s="110">
        <f t="shared" si="25"/>
        <v>415</v>
      </c>
      <c r="L154" s="65" t="s">
        <v>119</v>
      </c>
      <c r="M154" s="40"/>
    </row>
    <row r="155" spans="1:13" ht="13" x14ac:dyDescent="0.3">
      <c r="A155" s="62">
        <v>38424</v>
      </c>
      <c r="B155" s="78">
        <v>1282</v>
      </c>
      <c r="C155" s="138">
        <v>1134</v>
      </c>
      <c r="D155" s="151"/>
      <c r="E155" s="143">
        <v>38421</v>
      </c>
      <c r="F155" s="72">
        <v>38417</v>
      </c>
      <c r="G155" s="37">
        <v>-51</v>
      </c>
      <c r="H155" s="31">
        <f t="shared" si="23"/>
        <v>1147</v>
      </c>
      <c r="I155" s="34">
        <v>-139</v>
      </c>
      <c r="J155" s="31">
        <f t="shared" si="24"/>
        <v>1474</v>
      </c>
      <c r="K155" s="110">
        <f t="shared" si="25"/>
        <v>327</v>
      </c>
      <c r="L155" s="65" t="s">
        <v>129</v>
      </c>
      <c r="M155" s="40"/>
    </row>
    <row r="156" spans="1:13" ht="13" x14ac:dyDescent="0.3">
      <c r="A156" s="62">
        <v>38431</v>
      </c>
      <c r="B156" s="78">
        <v>1320</v>
      </c>
      <c r="C156" s="138">
        <v>1128</v>
      </c>
      <c r="D156" s="151"/>
      <c r="E156" s="143">
        <v>38428</v>
      </c>
      <c r="F156" s="72">
        <v>38424</v>
      </c>
      <c r="G156" s="37">
        <v>-43</v>
      </c>
      <c r="H156" s="31">
        <f t="shared" ref="H156:H161" si="26">+SUM(H155+G156)</f>
        <v>1104</v>
      </c>
      <c r="I156" s="34">
        <v>-95</v>
      </c>
      <c r="J156" s="31">
        <f t="shared" si="24"/>
        <v>1379</v>
      </c>
      <c r="K156" s="110">
        <f t="shared" si="25"/>
        <v>275</v>
      </c>
      <c r="L156" s="65" t="s">
        <v>130</v>
      </c>
      <c r="M156" s="40"/>
    </row>
    <row r="157" spans="1:13" ht="13" x14ac:dyDescent="0.3">
      <c r="A157" s="62">
        <v>38438</v>
      </c>
      <c r="B157" s="78">
        <v>1331</v>
      </c>
      <c r="C157" s="138">
        <v>1150</v>
      </c>
      <c r="D157" s="151"/>
      <c r="E157" s="143">
        <v>38435</v>
      </c>
      <c r="F157" s="72">
        <v>38431</v>
      </c>
      <c r="G157" s="37">
        <v>-63</v>
      </c>
      <c r="H157" s="31">
        <f t="shared" si="26"/>
        <v>1041</v>
      </c>
      <c r="I157" s="34">
        <v>-89</v>
      </c>
      <c r="J157" s="31">
        <f t="shared" ref="J157:J162" si="27">+SUM(J156+I157)</f>
        <v>1290</v>
      </c>
      <c r="K157" s="110">
        <f t="shared" ref="K157:K162" si="28">J157-H157</f>
        <v>249</v>
      </c>
      <c r="L157" s="65" t="s">
        <v>131</v>
      </c>
      <c r="M157" s="40"/>
    </row>
    <row r="158" spans="1:13" ht="13" x14ac:dyDescent="0.3">
      <c r="A158" s="62">
        <v>38446</v>
      </c>
      <c r="B158" s="78">
        <v>1329</v>
      </c>
      <c r="C158" s="138">
        <v>1160</v>
      </c>
      <c r="D158" s="151"/>
      <c r="E158" s="143">
        <v>38442</v>
      </c>
      <c r="F158" s="72">
        <v>38438</v>
      </c>
      <c r="G158" s="37">
        <v>-24</v>
      </c>
      <c r="H158" s="31">
        <f t="shared" si="26"/>
        <v>1017</v>
      </c>
      <c r="I158" s="34">
        <v>-51</v>
      </c>
      <c r="J158" s="31">
        <f t="shared" si="27"/>
        <v>1239</v>
      </c>
      <c r="K158" s="110">
        <f t="shared" si="28"/>
        <v>222</v>
      </c>
      <c r="L158" s="65" t="s">
        <v>132</v>
      </c>
      <c r="M158" s="40"/>
    </row>
    <row r="159" spans="1:13" ht="13" x14ac:dyDescent="0.3">
      <c r="A159" s="62">
        <v>38453</v>
      </c>
      <c r="B159" s="78">
        <v>1327</v>
      </c>
      <c r="C159" s="138">
        <v>1138</v>
      </c>
      <c r="D159" s="151"/>
      <c r="E159" s="143">
        <v>38449</v>
      </c>
      <c r="F159" s="72">
        <v>38446</v>
      </c>
      <c r="G159" s="37">
        <v>14</v>
      </c>
      <c r="H159" s="31">
        <f t="shared" si="26"/>
        <v>1031</v>
      </c>
      <c r="I159" s="34">
        <v>10</v>
      </c>
      <c r="J159" s="31">
        <f t="shared" si="27"/>
        <v>1249</v>
      </c>
      <c r="K159" s="110">
        <f t="shared" si="28"/>
        <v>218</v>
      </c>
      <c r="L159" s="65" t="s">
        <v>133</v>
      </c>
      <c r="M159" s="40"/>
    </row>
    <row r="160" spans="1:13" ht="13.5" thickBot="1" x14ac:dyDescent="0.35">
      <c r="A160" s="62">
        <v>38460</v>
      </c>
      <c r="B160" s="78">
        <v>1348</v>
      </c>
      <c r="C160" s="138">
        <v>1150</v>
      </c>
      <c r="D160" s="151"/>
      <c r="E160" s="144">
        <v>38456</v>
      </c>
      <c r="F160" s="73">
        <v>38453</v>
      </c>
      <c r="G160" s="44">
        <v>17</v>
      </c>
      <c r="H160" s="45">
        <f t="shared" si="26"/>
        <v>1048</v>
      </c>
      <c r="I160" s="46">
        <v>44</v>
      </c>
      <c r="J160" s="45">
        <f t="shared" si="27"/>
        <v>1293</v>
      </c>
      <c r="K160" s="112">
        <f t="shared" si="28"/>
        <v>245</v>
      </c>
      <c r="L160" s="66" t="s">
        <v>135</v>
      </c>
      <c r="M160" s="40" t="s">
        <v>134</v>
      </c>
    </row>
    <row r="161" spans="1:13" ht="13" x14ac:dyDescent="0.3">
      <c r="A161" s="62">
        <v>38467</v>
      </c>
      <c r="B161" s="78">
        <v>1343</v>
      </c>
      <c r="C161" s="138">
        <v>1146</v>
      </c>
      <c r="D161" s="151"/>
      <c r="E161" s="143">
        <v>38463</v>
      </c>
      <c r="F161" s="72">
        <v>38460</v>
      </c>
      <c r="G161" s="37">
        <v>25</v>
      </c>
      <c r="H161" s="31">
        <f t="shared" si="26"/>
        <v>1073</v>
      </c>
      <c r="I161" s="34">
        <v>50</v>
      </c>
      <c r="J161" s="3">
        <f t="shared" si="27"/>
        <v>1343</v>
      </c>
      <c r="K161" s="110">
        <f t="shared" si="28"/>
        <v>270</v>
      </c>
      <c r="L161" s="68" t="s">
        <v>136</v>
      </c>
      <c r="M161" s="40"/>
    </row>
    <row r="162" spans="1:13" ht="13" x14ac:dyDescent="0.3">
      <c r="A162" s="62">
        <v>38474</v>
      </c>
      <c r="B162" s="78">
        <v>1325</v>
      </c>
      <c r="C162" s="138">
        <v>1161</v>
      </c>
      <c r="D162" s="151"/>
      <c r="E162" s="143">
        <v>38470</v>
      </c>
      <c r="F162" s="72">
        <v>38467</v>
      </c>
      <c r="G162" s="37">
        <v>71</v>
      </c>
      <c r="H162" s="31">
        <f t="shared" ref="H162:H175" si="29">+SUM(H161+G162)</f>
        <v>1144</v>
      </c>
      <c r="I162" s="34">
        <v>73</v>
      </c>
      <c r="J162" s="3">
        <f t="shared" si="27"/>
        <v>1416</v>
      </c>
      <c r="K162" s="110">
        <f t="shared" si="28"/>
        <v>272</v>
      </c>
      <c r="L162" s="68" t="s">
        <v>137</v>
      </c>
      <c r="M162" s="40"/>
    </row>
    <row r="163" spans="1:13" ht="13" x14ac:dyDescent="0.3">
      <c r="A163" s="62">
        <v>38481</v>
      </c>
      <c r="B163" s="78">
        <v>1324</v>
      </c>
      <c r="C163" s="138">
        <v>1153</v>
      </c>
      <c r="D163" s="151"/>
      <c r="E163" s="143">
        <v>38477</v>
      </c>
      <c r="F163" s="72">
        <v>38474</v>
      </c>
      <c r="G163" s="37">
        <v>73</v>
      </c>
      <c r="H163" s="31">
        <f t="shared" si="29"/>
        <v>1217</v>
      </c>
      <c r="I163" s="34">
        <v>39</v>
      </c>
      <c r="J163" s="3">
        <f t="shared" ref="J163:J168" si="30">+SUM(J162+I163)</f>
        <v>1455</v>
      </c>
      <c r="K163" s="110">
        <f t="shared" ref="K163:K168" si="31">J163-H163</f>
        <v>238</v>
      </c>
      <c r="L163" s="68" t="s">
        <v>138</v>
      </c>
      <c r="M163" s="40"/>
    </row>
    <row r="164" spans="1:13" ht="13" x14ac:dyDescent="0.3">
      <c r="A164" s="62">
        <v>38488</v>
      </c>
      <c r="B164" s="78">
        <v>1308</v>
      </c>
      <c r="C164" s="138">
        <v>1162</v>
      </c>
      <c r="D164" s="151"/>
      <c r="E164" s="143">
        <v>38484</v>
      </c>
      <c r="F164" s="72">
        <v>38481</v>
      </c>
      <c r="G164" s="37">
        <v>75</v>
      </c>
      <c r="H164" s="31">
        <f t="shared" si="29"/>
        <v>1292</v>
      </c>
      <c r="I164" s="34">
        <v>54</v>
      </c>
      <c r="J164" s="3">
        <f t="shared" si="30"/>
        <v>1509</v>
      </c>
      <c r="K164" s="110">
        <f t="shared" si="31"/>
        <v>217</v>
      </c>
      <c r="L164" s="68" t="s">
        <v>139</v>
      </c>
      <c r="M164" s="40"/>
    </row>
    <row r="165" spans="1:13" ht="13" x14ac:dyDescent="0.3">
      <c r="A165" s="62">
        <v>38495</v>
      </c>
      <c r="B165" s="78">
        <v>1167</v>
      </c>
      <c r="C165" s="138">
        <v>1172</v>
      </c>
      <c r="D165" s="151"/>
      <c r="E165" s="143">
        <v>38491</v>
      </c>
      <c r="F165" s="72">
        <v>38488</v>
      </c>
      <c r="G165" s="37">
        <v>84</v>
      </c>
      <c r="H165" s="31">
        <f t="shared" si="29"/>
        <v>1376</v>
      </c>
      <c r="I165" s="34">
        <v>90</v>
      </c>
      <c r="J165" s="3">
        <f t="shared" si="30"/>
        <v>1599</v>
      </c>
      <c r="K165" s="110">
        <f t="shared" si="31"/>
        <v>223</v>
      </c>
      <c r="L165" s="68" t="s">
        <v>140</v>
      </c>
      <c r="M165" s="40"/>
    </row>
    <row r="166" spans="1:13" ht="13" x14ac:dyDescent="0.3">
      <c r="A166" s="62">
        <v>38502</v>
      </c>
      <c r="B166" s="78">
        <v>1331</v>
      </c>
      <c r="C166" s="138">
        <v>1169</v>
      </c>
      <c r="D166" s="151"/>
      <c r="E166" s="143">
        <v>38498</v>
      </c>
      <c r="F166" s="72">
        <v>38495</v>
      </c>
      <c r="G166" s="37">
        <v>88</v>
      </c>
      <c r="H166" s="31">
        <f t="shared" si="29"/>
        <v>1464</v>
      </c>
      <c r="I166" s="34">
        <v>93</v>
      </c>
      <c r="J166" s="3">
        <f t="shared" si="30"/>
        <v>1692</v>
      </c>
      <c r="K166" s="110">
        <f t="shared" si="31"/>
        <v>228</v>
      </c>
      <c r="L166" s="68" t="s">
        <v>141</v>
      </c>
      <c r="M166" s="40"/>
    </row>
    <row r="167" spans="1:13" ht="13" x14ac:dyDescent="0.3">
      <c r="A167" s="62">
        <v>38509</v>
      </c>
      <c r="B167" s="78">
        <v>1353</v>
      </c>
      <c r="C167" s="138">
        <v>1168</v>
      </c>
      <c r="D167" s="151"/>
      <c r="E167" s="143">
        <v>38505</v>
      </c>
      <c r="F167" s="72">
        <v>38502</v>
      </c>
      <c r="G167" s="37">
        <v>88</v>
      </c>
      <c r="H167" s="31">
        <f t="shared" si="29"/>
        <v>1552</v>
      </c>
      <c r="I167" s="34">
        <v>86</v>
      </c>
      <c r="J167" s="3">
        <f t="shared" si="30"/>
        <v>1778</v>
      </c>
      <c r="K167" s="110">
        <f t="shared" si="31"/>
        <v>226</v>
      </c>
      <c r="L167" s="68" t="s">
        <v>142</v>
      </c>
      <c r="M167" s="40"/>
    </row>
    <row r="168" spans="1:13" ht="13" x14ac:dyDescent="0.3">
      <c r="A168" s="62">
        <v>38516</v>
      </c>
      <c r="B168" s="78">
        <v>1339</v>
      </c>
      <c r="C168" s="138">
        <v>1187</v>
      </c>
      <c r="D168" s="151"/>
      <c r="E168" s="143">
        <v>38512</v>
      </c>
      <c r="F168" s="72">
        <v>38509</v>
      </c>
      <c r="G168" s="37">
        <v>99</v>
      </c>
      <c r="H168" s="31">
        <f t="shared" si="29"/>
        <v>1651</v>
      </c>
      <c r="I168" s="34">
        <v>112</v>
      </c>
      <c r="J168" s="3">
        <f t="shared" si="30"/>
        <v>1890</v>
      </c>
      <c r="K168" s="110">
        <f t="shared" si="31"/>
        <v>239</v>
      </c>
      <c r="L168" s="68" t="s">
        <v>143</v>
      </c>
      <c r="M168" s="40"/>
    </row>
    <row r="169" spans="1:13" ht="13" x14ac:dyDescent="0.3">
      <c r="A169" s="62">
        <v>38523</v>
      </c>
      <c r="B169" s="78">
        <v>1358</v>
      </c>
      <c r="C169" s="138">
        <v>1171</v>
      </c>
      <c r="D169" s="151"/>
      <c r="E169" s="143">
        <v>38519</v>
      </c>
      <c r="F169" s="72">
        <v>38516</v>
      </c>
      <c r="G169" s="37">
        <v>96</v>
      </c>
      <c r="H169" s="31">
        <f t="shared" si="29"/>
        <v>1747</v>
      </c>
      <c r="I169" s="74">
        <v>66</v>
      </c>
      <c r="J169" s="3">
        <f t="shared" ref="J169:J174" si="32">+SUM(J168+I169)</f>
        <v>1956</v>
      </c>
      <c r="K169" s="110">
        <f t="shared" ref="K169:K174" si="33">J169-H169</f>
        <v>209</v>
      </c>
      <c r="L169" s="68" t="s">
        <v>144</v>
      </c>
      <c r="M169" s="75" t="s">
        <v>146</v>
      </c>
    </row>
    <row r="170" spans="1:13" ht="13" x14ac:dyDescent="0.3">
      <c r="A170" s="62">
        <v>38529</v>
      </c>
      <c r="B170" s="78">
        <v>1370</v>
      </c>
      <c r="C170" s="138">
        <v>1176</v>
      </c>
      <c r="D170" s="151"/>
      <c r="E170" s="143">
        <v>38526</v>
      </c>
      <c r="F170" s="72">
        <v>38523</v>
      </c>
      <c r="G170" s="37">
        <v>86</v>
      </c>
      <c r="H170" s="31">
        <f t="shared" si="29"/>
        <v>1833</v>
      </c>
      <c r="I170" s="34">
        <v>75</v>
      </c>
      <c r="J170" s="3">
        <f t="shared" si="32"/>
        <v>2031</v>
      </c>
      <c r="K170" s="110">
        <f t="shared" si="33"/>
        <v>198</v>
      </c>
      <c r="L170" s="68" t="s">
        <v>145</v>
      </c>
      <c r="M170" s="40"/>
    </row>
    <row r="171" spans="1:13" ht="13" x14ac:dyDescent="0.3">
      <c r="A171" s="62">
        <v>38536</v>
      </c>
      <c r="B171" s="78">
        <v>1370</v>
      </c>
      <c r="C171" s="138">
        <v>1201</v>
      </c>
      <c r="D171" s="151"/>
      <c r="E171" s="143">
        <v>38533</v>
      </c>
      <c r="F171" s="72">
        <v>38530</v>
      </c>
      <c r="G171" s="37">
        <v>92</v>
      </c>
      <c r="H171" s="31">
        <f t="shared" si="29"/>
        <v>1925</v>
      </c>
      <c r="I171" s="34">
        <v>92</v>
      </c>
      <c r="J171" s="3">
        <f t="shared" si="32"/>
        <v>2123</v>
      </c>
      <c r="K171" s="110">
        <f t="shared" si="33"/>
        <v>198</v>
      </c>
      <c r="L171" s="68" t="s">
        <v>147</v>
      </c>
      <c r="M171" s="40"/>
    </row>
    <row r="172" spans="1:13" ht="13" x14ac:dyDescent="0.3">
      <c r="A172" s="62">
        <v>38543</v>
      </c>
      <c r="B172" s="78">
        <v>1394</v>
      </c>
      <c r="C172" s="138">
        <v>1207</v>
      </c>
      <c r="D172" s="151"/>
      <c r="E172" s="143">
        <v>38540</v>
      </c>
      <c r="F172" s="72">
        <v>38537</v>
      </c>
      <c r="G172" s="37">
        <v>106</v>
      </c>
      <c r="H172" s="31">
        <f t="shared" si="29"/>
        <v>2031</v>
      </c>
      <c r="I172" s="34">
        <v>63</v>
      </c>
      <c r="J172" s="3">
        <f t="shared" si="32"/>
        <v>2186</v>
      </c>
      <c r="K172" s="110">
        <f t="shared" si="33"/>
        <v>155</v>
      </c>
      <c r="L172" s="68" t="s">
        <v>148</v>
      </c>
      <c r="M172" s="40"/>
    </row>
    <row r="173" spans="1:13" ht="13" x14ac:dyDescent="0.3">
      <c r="A173" s="62">
        <v>38550</v>
      </c>
      <c r="B173" s="78">
        <v>1404</v>
      </c>
      <c r="C173" s="138">
        <v>1211</v>
      </c>
      <c r="D173" s="151"/>
      <c r="E173" s="143">
        <v>38547</v>
      </c>
      <c r="F173" s="72">
        <v>38544</v>
      </c>
      <c r="G173" s="37">
        <v>109</v>
      </c>
      <c r="H173" s="31">
        <f t="shared" si="29"/>
        <v>2140</v>
      </c>
      <c r="I173" s="34">
        <v>94</v>
      </c>
      <c r="J173" s="3">
        <f t="shared" si="32"/>
        <v>2280</v>
      </c>
      <c r="K173" s="110">
        <f t="shared" si="33"/>
        <v>140</v>
      </c>
      <c r="L173" s="68" t="s">
        <v>149</v>
      </c>
      <c r="M173" s="40"/>
    </row>
    <row r="174" spans="1:13" ht="13" x14ac:dyDescent="0.3">
      <c r="A174" s="62">
        <v>38557</v>
      </c>
      <c r="B174" s="78">
        <v>1410</v>
      </c>
      <c r="C174" s="138">
        <v>1229</v>
      </c>
      <c r="D174" s="151"/>
      <c r="E174" s="143">
        <v>38554</v>
      </c>
      <c r="F174" s="72">
        <v>38551</v>
      </c>
      <c r="G174" s="37">
        <v>77</v>
      </c>
      <c r="H174" s="31">
        <f t="shared" si="29"/>
        <v>2217</v>
      </c>
      <c r="I174" s="34">
        <v>59</v>
      </c>
      <c r="J174" s="3">
        <f t="shared" si="32"/>
        <v>2339</v>
      </c>
      <c r="K174" s="110">
        <f t="shared" si="33"/>
        <v>122</v>
      </c>
      <c r="L174" s="68" t="s">
        <v>150</v>
      </c>
      <c r="M174" s="40"/>
    </row>
    <row r="175" spans="1:13" ht="13" x14ac:dyDescent="0.3">
      <c r="A175" s="62">
        <v>38564</v>
      </c>
      <c r="B175" s="78">
        <v>1412</v>
      </c>
      <c r="C175" s="138">
        <v>1230</v>
      </c>
      <c r="D175" s="151"/>
      <c r="E175" s="143">
        <v>38561</v>
      </c>
      <c r="F175" s="72">
        <v>38558</v>
      </c>
      <c r="G175" s="37">
        <v>70</v>
      </c>
      <c r="H175" s="31">
        <f t="shared" si="29"/>
        <v>2287</v>
      </c>
      <c r="I175" s="34">
        <v>42</v>
      </c>
      <c r="J175" s="3">
        <f>+SUM(J174+I175)</f>
        <v>2381</v>
      </c>
      <c r="K175" s="110">
        <f t="shared" ref="K175:K181" si="34">J175-H175</f>
        <v>94</v>
      </c>
      <c r="L175" s="68" t="s">
        <v>151</v>
      </c>
      <c r="M175" s="40"/>
    </row>
    <row r="176" spans="1:13" ht="13" x14ac:dyDescent="0.3">
      <c r="A176" s="62">
        <v>38571</v>
      </c>
      <c r="B176" s="78">
        <v>1436</v>
      </c>
      <c r="C176" s="138">
        <v>1235</v>
      </c>
      <c r="D176" s="151"/>
      <c r="E176" s="143">
        <v>38568</v>
      </c>
      <c r="F176" s="72">
        <v>38565</v>
      </c>
      <c r="G176" s="37">
        <v>83</v>
      </c>
      <c r="H176" s="31">
        <f>+SUM(H175+G176)</f>
        <v>2370</v>
      </c>
      <c r="I176" s="34">
        <v>37</v>
      </c>
      <c r="J176" s="3">
        <v>2420</v>
      </c>
      <c r="K176" s="110">
        <f t="shared" si="34"/>
        <v>50</v>
      </c>
      <c r="L176" s="68" t="s">
        <v>152</v>
      </c>
      <c r="M176" s="51" t="s">
        <v>153</v>
      </c>
    </row>
    <row r="177" spans="1:14" ht="13" x14ac:dyDescent="0.3">
      <c r="A177" s="62">
        <v>38578</v>
      </c>
      <c r="B177" s="78">
        <v>1429</v>
      </c>
      <c r="C177" s="138">
        <v>1231</v>
      </c>
      <c r="D177" s="151"/>
      <c r="E177" s="143">
        <v>38575</v>
      </c>
      <c r="F177" s="72">
        <v>38572</v>
      </c>
      <c r="G177" s="37">
        <v>72</v>
      </c>
      <c r="H177" s="31">
        <f>+SUM(H176+G177)</f>
        <v>2442</v>
      </c>
      <c r="I177" s="49">
        <v>43</v>
      </c>
      <c r="J177" s="10">
        <v>2463</v>
      </c>
      <c r="K177" s="110">
        <f t="shared" si="34"/>
        <v>21</v>
      </c>
      <c r="L177" s="68" t="s">
        <v>154</v>
      </c>
      <c r="M177" s="40"/>
    </row>
    <row r="178" spans="1:14" ht="13" x14ac:dyDescent="0.3">
      <c r="A178" s="62">
        <v>38585</v>
      </c>
      <c r="B178" s="78">
        <v>1433</v>
      </c>
      <c r="C178" s="138">
        <v>1230</v>
      </c>
      <c r="D178" s="151"/>
      <c r="E178" s="143">
        <v>38582</v>
      </c>
      <c r="F178" s="72">
        <v>38579</v>
      </c>
      <c r="G178" s="37">
        <v>78</v>
      </c>
      <c r="H178" s="31">
        <v>2519</v>
      </c>
      <c r="I178" s="34">
        <v>52</v>
      </c>
      <c r="J178" s="3">
        <f t="shared" ref="J178:J183" si="35">+SUM(J177+I178)</f>
        <v>2515</v>
      </c>
      <c r="K178" s="110">
        <f t="shared" si="34"/>
        <v>-4</v>
      </c>
      <c r="L178" s="68" t="s">
        <v>155</v>
      </c>
      <c r="M178" s="40"/>
    </row>
    <row r="179" spans="1:14" ht="13" x14ac:dyDescent="0.3">
      <c r="A179" s="62">
        <v>38592</v>
      </c>
      <c r="B179" s="78">
        <v>1444</v>
      </c>
      <c r="C179" s="138">
        <v>1239</v>
      </c>
      <c r="D179" s="151"/>
      <c r="E179" s="143">
        <v>38589</v>
      </c>
      <c r="F179" s="72">
        <v>38586</v>
      </c>
      <c r="G179" s="37">
        <v>84</v>
      </c>
      <c r="H179" s="31">
        <f t="shared" ref="H179:H184" si="36">+SUM(H178+G179)</f>
        <v>2603</v>
      </c>
      <c r="I179" s="34">
        <v>60</v>
      </c>
      <c r="J179" s="3">
        <f t="shared" si="35"/>
        <v>2575</v>
      </c>
      <c r="K179" s="110">
        <f t="shared" si="34"/>
        <v>-28</v>
      </c>
      <c r="L179" s="68" t="s">
        <v>100</v>
      </c>
      <c r="M179" s="40"/>
    </row>
    <row r="180" spans="1:14" ht="13" x14ac:dyDescent="0.3">
      <c r="A180" s="62">
        <v>38599</v>
      </c>
      <c r="B180" s="78">
        <v>1447</v>
      </c>
      <c r="C180" s="138">
        <v>1249</v>
      </c>
      <c r="D180" s="151"/>
      <c r="E180" s="143">
        <v>38596</v>
      </c>
      <c r="F180" s="72">
        <v>38593</v>
      </c>
      <c r="G180" s="37">
        <v>81</v>
      </c>
      <c r="H180" s="31">
        <f t="shared" si="36"/>
        <v>2684</v>
      </c>
      <c r="I180" s="34">
        <v>58</v>
      </c>
      <c r="J180" s="3">
        <f t="shared" si="35"/>
        <v>2633</v>
      </c>
      <c r="K180" s="110">
        <f t="shared" si="34"/>
        <v>-51</v>
      </c>
      <c r="L180" s="68" t="s">
        <v>156</v>
      </c>
      <c r="M180" s="40"/>
    </row>
    <row r="181" spans="1:14" ht="13" x14ac:dyDescent="0.3">
      <c r="A181" s="62">
        <v>38606</v>
      </c>
      <c r="B181" s="78">
        <v>1441</v>
      </c>
      <c r="C181" s="138">
        <v>1242</v>
      </c>
      <c r="D181" s="151"/>
      <c r="E181" s="143">
        <v>38603</v>
      </c>
      <c r="F181" s="72">
        <v>38600</v>
      </c>
      <c r="G181" s="37">
        <v>80</v>
      </c>
      <c r="H181" s="31">
        <f t="shared" si="36"/>
        <v>2764</v>
      </c>
      <c r="I181" s="34">
        <v>36</v>
      </c>
      <c r="J181" s="3">
        <f t="shared" si="35"/>
        <v>2669</v>
      </c>
      <c r="K181" s="110">
        <f t="shared" si="34"/>
        <v>-95</v>
      </c>
      <c r="L181" s="68" t="s">
        <v>157</v>
      </c>
      <c r="M181" s="40"/>
    </row>
    <row r="182" spans="1:14" ht="13" x14ac:dyDescent="0.3">
      <c r="A182" s="62">
        <v>38613</v>
      </c>
      <c r="B182" s="78">
        <v>1436</v>
      </c>
      <c r="C182" s="138">
        <v>1232</v>
      </c>
      <c r="D182" s="151"/>
      <c r="E182" s="143">
        <v>38610</v>
      </c>
      <c r="F182" s="72">
        <v>38607</v>
      </c>
      <c r="G182" s="37">
        <v>96</v>
      </c>
      <c r="H182" s="31">
        <f t="shared" si="36"/>
        <v>2860</v>
      </c>
      <c r="I182" s="34">
        <v>89</v>
      </c>
      <c r="J182" s="3">
        <f t="shared" si="35"/>
        <v>2758</v>
      </c>
      <c r="K182" s="110">
        <f t="shared" ref="K182:K188" si="37">J182-H182</f>
        <v>-102</v>
      </c>
      <c r="L182" s="68" t="s">
        <v>98</v>
      </c>
      <c r="M182" s="40"/>
    </row>
    <row r="183" spans="1:14" ht="13" x14ac:dyDescent="0.3">
      <c r="A183" s="62">
        <v>38620</v>
      </c>
      <c r="B183" s="78">
        <v>1451</v>
      </c>
      <c r="C183" s="138">
        <v>1239</v>
      </c>
      <c r="D183" s="151"/>
      <c r="E183" s="143">
        <v>38617</v>
      </c>
      <c r="F183" s="72">
        <v>38614</v>
      </c>
      <c r="G183" s="37">
        <v>72</v>
      </c>
      <c r="H183" s="31">
        <f t="shared" si="36"/>
        <v>2932</v>
      </c>
      <c r="I183" s="34">
        <v>74</v>
      </c>
      <c r="J183" s="3">
        <f t="shared" si="35"/>
        <v>2832</v>
      </c>
      <c r="K183" s="110">
        <f t="shared" si="37"/>
        <v>-100</v>
      </c>
      <c r="L183" s="68" t="s">
        <v>158</v>
      </c>
      <c r="M183" s="40"/>
    </row>
    <row r="184" spans="1:14" ht="13" x14ac:dyDescent="0.3">
      <c r="A184" s="62">
        <v>38627</v>
      </c>
      <c r="B184" s="78">
        <v>1483</v>
      </c>
      <c r="C184" s="138">
        <v>1243</v>
      </c>
      <c r="D184" s="151"/>
      <c r="E184" s="143">
        <v>38622</v>
      </c>
      <c r="F184" s="72">
        <v>38621</v>
      </c>
      <c r="G184" s="37">
        <v>69</v>
      </c>
      <c r="H184" s="31">
        <f t="shared" si="36"/>
        <v>3001</v>
      </c>
      <c r="I184" s="34">
        <v>53</v>
      </c>
      <c r="J184" s="3">
        <f t="shared" ref="J184:J190" si="38">+SUM(J183+I184)</f>
        <v>2885</v>
      </c>
      <c r="K184" s="110">
        <f t="shared" si="37"/>
        <v>-116</v>
      </c>
      <c r="L184" s="68" t="s">
        <v>97</v>
      </c>
      <c r="M184" s="76" t="s">
        <v>159</v>
      </c>
      <c r="N184" s="77"/>
    </row>
    <row r="185" spans="1:14" ht="13" x14ac:dyDescent="0.3">
      <c r="A185" s="62">
        <v>38634</v>
      </c>
      <c r="B185" s="78">
        <v>1481</v>
      </c>
      <c r="C185" s="138">
        <v>1230</v>
      </c>
      <c r="D185" s="151"/>
      <c r="E185" s="143">
        <v>38629</v>
      </c>
      <c r="F185" s="72">
        <v>38628</v>
      </c>
      <c r="G185" s="37">
        <v>79</v>
      </c>
      <c r="H185" s="31">
        <f t="shared" ref="H185:H190" si="39">+SUM(H184+G185)</f>
        <v>3080</v>
      </c>
      <c r="I185" s="34">
        <v>44</v>
      </c>
      <c r="J185" s="3">
        <f t="shared" si="38"/>
        <v>2929</v>
      </c>
      <c r="K185" s="110">
        <f t="shared" si="37"/>
        <v>-151</v>
      </c>
      <c r="L185" s="68" t="s">
        <v>160</v>
      </c>
      <c r="M185" s="40"/>
    </row>
    <row r="186" spans="1:14" ht="13" x14ac:dyDescent="0.3">
      <c r="A186" s="62">
        <v>38641</v>
      </c>
      <c r="B186" s="78">
        <v>1482</v>
      </c>
      <c r="C186" s="138">
        <v>1225</v>
      </c>
      <c r="D186" s="151"/>
      <c r="E186" s="143">
        <v>38636</v>
      </c>
      <c r="F186" s="72">
        <v>38635</v>
      </c>
      <c r="G186" s="37">
        <v>61</v>
      </c>
      <c r="H186" s="31">
        <f t="shared" si="39"/>
        <v>3141</v>
      </c>
      <c r="I186" s="34">
        <v>58</v>
      </c>
      <c r="J186" s="3">
        <f t="shared" si="38"/>
        <v>2987</v>
      </c>
      <c r="K186" s="110">
        <f t="shared" si="37"/>
        <v>-154</v>
      </c>
      <c r="L186" s="68" t="s">
        <v>161</v>
      </c>
      <c r="M186" s="40"/>
    </row>
    <row r="187" spans="1:14" ht="13" x14ac:dyDescent="0.3">
      <c r="A187" s="62">
        <v>38648</v>
      </c>
      <c r="B187" s="78">
        <v>1474</v>
      </c>
      <c r="C187" s="138">
        <v>1250</v>
      </c>
      <c r="D187" s="151"/>
      <c r="E187" s="143">
        <v>38643</v>
      </c>
      <c r="F187" s="72">
        <v>38642</v>
      </c>
      <c r="G187" s="37">
        <v>73</v>
      </c>
      <c r="H187" s="31">
        <f t="shared" si="39"/>
        <v>3214</v>
      </c>
      <c r="I187" s="34">
        <v>75</v>
      </c>
      <c r="J187" s="3">
        <f t="shared" si="38"/>
        <v>3062</v>
      </c>
      <c r="K187" s="110">
        <f t="shared" si="37"/>
        <v>-152</v>
      </c>
      <c r="L187" s="68" t="s">
        <v>162</v>
      </c>
      <c r="M187" s="40"/>
    </row>
    <row r="188" spans="1:14" ht="13" x14ac:dyDescent="0.3">
      <c r="A188" s="62">
        <v>38655</v>
      </c>
      <c r="B188" s="78">
        <v>1480</v>
      </c>
      <c r="C188" s="138">
        <v>1251</v>
      </c>
      <c r="D188" s="151"/>
      <c r="E188" s="143">
        <v>38650</v>
      </c>
      <c r="F188" s="72">
        <v>38649</v>
      </c>
      <c r="G188" s="37">
        <v>31</v>
      </c>
      <c r="H188" s="31">
        <f t="shared" si="39"/>
        <v>3245</v>
      </c>
      <c r="I188" s="34">
        <v>77</v>
      </c>
      <c r="J188" s="3">
        <f t="shared" si="38"/>
        <v>3139</v>
      </c>
      <c r="K188" s="110">
        <f t="shared" si="37"/>
        <v>-106</v>
      </c>
      <c r="L188" s="68" t="s">
        <v>163</v>
      </c>
      <c r="M188" s="40"/>
    </row>
    <row r="189" spans="1:14" ht="13" x14ac:dyDescent="0.3">
      <c r="A189" s="62">
        <v>38662</v>
      </c>
      <c r="B189" s="78">
        <v>1496</v>
      </c>
      <c r="C189" s="138">
        <v>1268</v>
      </c>
      <c r="D189" s="151"/>
      <c r="E189" s="143">
        <v>38657</v>
      </c>
      <c r="F189" s="72">
        <v>38656</v>
      </c>
      <c r="G189" s="37">
        <v>42</v>
      </c>
      <c r="H189" s="31">
        <f t="shared" si="39"/>
        <v>3287</v>
      </c>
      <c r="I189" s="34">
        <v>29</v>
      </c>
      <c r="J189" s="3">
        <f t="shared" si="38"/>
        <v>3168</v>
      </c>
      <c r="K189" s="110">
        <f t="shared" ref="K189:K194" si="40">J189-H189</f>
        <v>-119</v>
      </c>
      <c r="L189" s="68" t="s">
        <v>164</v>
      </c>
      <c r="M189" s="40"/>
    </row>
    <row r="190" spans="1:14" ht="13" x14ac:dyDescent="0.3">
      <c r="A190" s="62">
        <v>38669</v>
      </c>
      <c r="B190" s="78">
        <v>1479</v>
      </c>
      <c r="C190" s="138">
        <v>1259</v>
      </c>
      <c r="D190" s="151"/>
      <c r="E190" s="143">
        <v>38664</v>
      </c>
      <c r="F190" s="72">
        <v>38663</v>
      </c>
      <c r="G190" s="37">
        <v>35</v>
      </c>
      <c r="H190" s="31">
        <f t="shared" si="39"/>
        <v>3322</v>
      </c>
      <c r="I190" s="34">
        <v>61</v>
      </c>
      <c r="J190" s="3">
        <f t="shared" si="38"/>
        <v>3229</v>
      </c>
      <c r="K190" s="110">
        <f t="shared" si="40"/>
        <v>-93</v>
      </c>
      <c r="L190" s="68" t="s">
        <v>165</v>
      </c>
      <c r="M190" s="40"/>
    </row>
    <row r="191" spans="1:14" ht="13" x14ac:dyDescent="0.3">
      <c r="A191" s="62">
        <v>38676</v>
      </c>
      <c r="B191" s="78">
        <v>1491</v>
      </c>
      <c r="C191" s="138">
        <v>1268</v>
      </c>
      <c r="D191" s="151"/>
      <c r="E191" s="143">
        <v>38671</v>
      </c>
      <c r="F191" s="72">
        <v>38670</v>
      </c>
      <c r="G191" s="37">
        <v>0</v>
      </c>
      <c r="H191" s="31">
        <f t="shared" ref="H191:H254" si="41">+SUM(H190+G191)</f>
        <v>3322</v>
      </c>
      <c r="I191" s="34">
        <v>53</v>
      </c>
      <c r="J191" s="3">
        <f t="shared" ref="J191:J196" si="42">+SUM(J190+I191)</f>
        <v>3282</v>
      </c>
      <c r="K191" s="110">
        <f t="shared" si="40"/>
        <v>-40</v>
      </c>
      <c r="L191" s="68" t="s">
        <v>166</v>
      </c>
      <c r="M191" s="40"/>
    </row>
    <row r="192" spans="1:14" ht="13" x14ac:dyDescent="0.3">
      <c r="A192" s="62">
        <v>38683</v>
      </c>
      <c r="B192" s="78">
        <v>1491</v>
      </c>
      <c r="C192" s="138">
        <v>1251</v>
      </c>
      <c r="D192" s="151"/>
      <c r="E192" s="143">
        <v>38678</v>
      </c>
      <c r="F192" s="72">
        <v>38677</v>
      </c>
      <c r="G192" s="37">
        <v>-16</v>
      </c>
      <c r="H192" s="31">
        <f t="shared" si="41"/>
        <v>3306</v>
      </c>
      <c r="I192" s="34">
        <v>-8</v>
      </c>
      <c r="J192" s="3">
        <f t="shared" si="42"/>
        <v>3274</v>
      </c>
      <c r="K192" s="110">
        <f t="shared" si="40"/>
        <v>-32</v>
      </c>
      <c r="L192" s="68" t="s">
        <v>168</v>
      </c>
      <c r="M192" s="40"/>
    </row>
    <row r="193" spans="1:13" ht="13" x14ac:dyDescent="0.3">
      <c r="A193" s="62">
        <v>38688</v>
      </c>
      <c r="B193" s="78">
        <v>1460</v>
      </c>
      <c r="C193" s="138">
        <v>1245</v>
      </c>
      <c r="D193" s="151"/>
      <c r="E193" s="143">
        <v>38685</v>
      </c>
      <c r="F193" s="72">
        <v>38684</v>
      </c>
      <c r="G193" s="37">
        <v>-6</v>
      </c>
      <c r="H193" s="31">
        <f t="shared" si="41"/>
        <v>3300</v>
      </c>
      <c r="I193" s="34">
        <v>-49</v>
      </c>
      <c r="J193" s="3">
        <f t="shared" si="42"/>
        <v>3225</v>
      </c>
      <c r="K193" s="110">
        <f t="shared" si="40"/>
        <v>-75</v>
      </c>
      <c r="L193" s="68" t="s">
        <v>167</v>
      </c>
      <c r="M193" s="40"/>
    </row>
    <row r="194" spans="1:13" ht="13" x14ac:dyDescent="0.3">
      <c r="A194" s="62">
        <v>38695</v>
      </c>
      <c r="B194" s="78">
        <v>1483</v>
      </c>
      <c r="C194" s="138">
        <v>1250</v>
      </c>
      <c r="D194" s="151"/>
      <c r="E194" s="143">
        <v>38692</v>
      </c>
      <c r="F194" s="72">
        <v>38691</v>
      </c>
      <c r="G194" s="37">
        <v>-76</v>
      </c>
      <c r="H194" s="31">
        <f t="shared" si="41"/>
        <v>3224</v>
      </c>
      <c r="I194" s="34">
        <v>-59</v>
      </c>
      <c r="J194" s="3">
        <f t="shared" si="42"/>
        <v>3166</v>
      </c>
      <c r="K194" s="110">
        <f t="shared" si="40"/>
        <v>-58</v>
      </c>
      <c r="L194" s="68" t="s">
        <v>169</v>
      </c>
      <c r="M194" s="40"/>
    </row>
    <row r="195" spans="1:13" ht="13" x14ac:dyDescent="0.3">
      <c r="A195" s="62">
        <v>38702</v>
      </c>
      <c r="B195" s="78">
        <v>1463</v>
      </c>
      <c r="C195" s="138">
        <v>1234</v>
      </c>
      <c r="D195" s="151"/>
      <c r="E195" s="143">
        <v>38699</v>
      </c>
      <c r="F195" s="72">
        <v>38698</v>
      </c>
      <c r="G195" s="37">
        <v>-65</v>
      </c>
      <c r="H195" s="31">
        <f t="shared" si="41"/>
        <v>3159</v>
      </c>
      <c r="I195" s="34">
        <v>-202</v>
      </c>
      <c r="J195" s="3">
        <f t="shared" si="42"/>
        <v>2964</v>
      </c>
      <c r="K195" s="110">
        <f t="shared" ref="K195:K212" si="43">J195-H195</f>
        <v>-195</v>
      </c>
      <c r="L195" s="68" t="s">
        <v>170</v>
      </c>
      <c r="M195" s="40"/>
    </row>
    <row r="196" spans="1:13" ht="13" x14ac:dyDescent="0.3">
      <c r="A196" s="62">
        <v>38709</v>
      </c>
      <c r="B196" s="78">
        <v>1475</v>
      </c>
      <c r="C196" s="138">
        <v>1257</v>
      </c>
      <c r="D196" s="151"/>
      <c r="E196" s="143">
        <v>39071</v>
      </c>
      <c r="F196" s="72">
        <v>38705</v>
      </c>
      <c r="G196" s="37">
        <v>-114</v>
      </c>
      <c r="H196" s="31">
        <f t="shared" si="41"/>
        <v>3045</v>
      </c>
      <c r="I196" s="34">
        <v>-162</v>
      </c>
      <c r="J196" s="3">
        <f t="shared" si="42"/>
        <v>2802</v>
      </c>
      <c r="K196" s="110">
        <f t="shared" si="43"/>
        <v>-243</v>
      </c>
      <c r="L196" s="68" t="s">
        <v>171</v>
      </c>
      <c r="M196" s="40"/>
    </row>
    <row r="197" spans="1:13" ht="13" x14ac:dyDescent="0.3">
      <c r="A197" s="62">
        <v>39081</v>
      </c>
      <c r="B197" s="78">
        <v>1471</v>
      </c>
      <c r="C197" s="138">
        <v>1243</v>
      </c>
      <c r="D197" s="151"/>
      <c r="E197" s="143">
        <v>39078</v>
      </c>
      <c r="F197" s="72">
        <v>39077</v>
      </c>
      <c r="G197" s="37">
        <v>-171</v>
      </c>
      <c r="H197" s="31">
        <f t="shared" si="41"/>
        <v>2874</v>
      </c>
      <c r="I197" s="34">
        <v>-162</v>
      </c>
      <c r="J197" s="3">
        <f t="shared" ref="J197:J212" si="44">+SUM(J196+I197)</f>
        <v>2640</v>
      </c>
      <c r="K197" s="110">
        <f t="shared" si="43"/>
        <v>-234</v>
      </c>
      <c r="L197" s="68" t="s">
        <v>172</v>
      </c>
      <c r="M197" s="40"/>
    </row>
    <row r="198" spans="1:13" ht="13" x14ac:dyDescent="0.3">
      <c r="A198" s="62">
        <v>38358</v>
      </c>
      <c r="B198" s="78">
        <v>1464</v>
      </c>
      <c r="C198" s="138">
        <v>1242</v>
      </c>
      <c r="D198" s="151"/>
      <c r="E198" s="143">
        <v>38720</v>
      </c>
      <c r="F198" s="72">
        <v>38719</v>
      </c>
      <c r="G198" s="37">
        <v>-154</v>
      </c>
      <c r="H198" s="31">
        <f t="shared" si="41"/>
        <v>2720</v>
      </c>
      <c r="I198" s="34">
        <v>1</v>
      </c>
      <c r="J198" s="3">
        <f t="shared" si="44"/>
        <v>2641</v>
      </c>
      <c r="K198" s="110">
        <f t="shared" si="43"/>
        <v>-79</v>
      </c>
      <c r="L198" s="68" t="s">
        <v>173</v>
      </c>
      <c r="M198" s="40"/>
    </row>
    <row r="199" spans="1:13" ht="13" x14ac:dyDescent="0.3">
      <c r="A199" s="62">
        <v>38730</v>
      </c>
      <c r="B199" s="78">
        <v>1467</v>
      </c>
      <c r="C199" s="138">
        <v>1258</v>
      </c>
      <c r="D199" s="151"/>
      <c r="E199" s="143">
        <v>38727</v>
      </c>
      <c r="F199" s="72">
        <v>38726</v>
      </c>
      <c r="G199" s="37">
        <v>-97</v>
      </c>
      <c r="H199" s="31">
        <f t="shared" si="41"/>
        <v>2623</v>
      </c>
      <c r="I199" s="34">
        <v>-20</v>
      </c>
      <c r="J199" s="3">
        <f t="shared" si="44"/>
        <v>2621</v>
      </c>
      <c r="K199" s="110">
        <f t="shared" si="43"/>
        <v>-2</v>
      </c>
      <c r="L199" s="68" t="s">
        <v>174</v>
      </c>
      <c r="M199" s="40"/>
    </row>
    <row r="200" spans="1:13" ht="13" x14ac:dyDescent="0.3">
      <c r="A200" s="62">
        <v>38737</v>
      </c>
      <c r="B200" s="78">
        <v>1472</v>
      </c>
      <c r="C200" s="138">
        <v>1263</v>
      </c>
      <c r="D200" s="151"/>
      <c r="E200" s="143">
        <v>38734</v>
      </c>
      <c r="F200" s="72">
        <v>38733</v>
      </c>
      <c r="G200" s="37">
        <v>-107</v>
      </c>
      <c r="H200" s="31">
        <f t="shared" si="41"/>
        <v>2516</v>
      </c>
      <c r="I200" s="34">
        <v>-46</v>
      </c>
      <c r="J200" s="3">
        <f t="shared" si="44"/>
        <v>2575</v>
      </c>
      <c r="K200" s="110">
        <f t="shared" si="43"/>
        <v>59</v>
      </c>
      <c r="L200" s="68" t="s">
        <v>175</v>
      </c>
      <c r="M200" s="40"/>
    </row>
    <row r="201" spans="1:13" ht="13" x14ac:dyDescent="0.3">
      <c r="A201" s="62">
        <v>38744</v>
      </c>
      <c r="B201" s="78">
        <v>1487</v>
      </c>
      <c r="C201" s="138">
        <v>1256</v>
      </c>
      <c r="D201" s="151"/>
      <c r="E201" s="143">
        <v>38741</v>
      </c>
      <c r="F201" s="72">
        <v>38742</v>
      </c>
      <c r="G201" s="37">
        <v>-213</v>
      </c>
      <c r="H201" s="31">
        <f t="shared" si="41"/>
        <v>2303</v>
      </c>
      <c r="I201" s="34">
        <v>-81</v>
      </c>
      <c r="J201" s="3">
        <f t="shared" si="44"/>
        <v>2494</v>
      </c>
      <c r="K201" s="110">
        <f t="shared" si="43"/>
        <v>191</v>
      </c>
      <c r="L201" s="68" t="s">
        <v>176</v>
      </c>
      <c r="M201" s="40"/>
    </row>
    <row r="202" spans="1:13" ht="13" x14ac:dyDescent="0.3">
      <c r="A202" s="62">
        <v>38751</v>
      </c>
      <c r="B202" s="78">
        <v>1513</v>
      </c>
      <c r="C202" s="138">
        <v>1248</v>
      </c>
      <c r="D202" s="151"/>
      <c r="E202" s="143">
        <v>38748</v>
      </c>
      <c r="F202" s="72">
        <v>38749</v>
      </c>
      <c r="G202" s="37">
        <v>-193</v>
      </c>
      <c r="H202" s="31">
        <f t="shared" si="41"/>
        <v>2110</v>
      </c>
      <c r="I202" s="34">
        <v>-88</v>
      </c>
      <c r="J202" s="3">
        <f t="shared" si="44"/>
        <v>2406</v>
      </c>
      <c r="K202" s="110">
        <f t="shared" si="43"/>
        <v>296</v>
      </c>
      <c r="L202" s="68" t="s">
        <v>177</v>
      </c>
      <c r="M202" s="40"/>
    </row>
    <row r="203" spans="1:13" ht="13" x14ac:dyDescent="0.3">
      <c r="A203" s="62">
        <v>38758</v>
      </c>
      <c r="B203" s="78">
        <v>1532</v>
      </c>
      <c r="C203" s="138">
        <v>1280</v>
      </c>
      <c r="D203" s="151"/>
      <c r="E203" s="143">
        <v>38755</v>
      </c>
      <c r="F203" s="72">
        <v>38756</v>
      </c>
      <c r="G203" s="37">
        <v>-179</v>
      </c>
      <c r="H203" s="31">
        <f t="shared" si="41"/>
        <v>1931</v>
      </c>
      <c r="I203" s="34">
        <v>-38</v>
      </c>
      <c r="J203" s="3">
        <f t="shared" si="44"/>
        <v>2368</v>
      </c>
      <c r="K203" s="110">
        <f t="shared" si="43"/>
        <v>437</v>
      </c>
      <c r="L203" s="68" t="s">
        <v>178</v>
      </c>
      <c r="M203" s="40"/>
    </row>
    <row r="204" spans="1:13" ht="13" x14ac:dyDescent="0.3">
      <c r="A204" s="62">
        <v>38765</v>
      </c>
      <c r="B204" s="78">
        <v>1545</v>
      </c>
      <c r="C204" s="138">
        <v>1295</v>
      </c>
      <c r="D204" s="151"/>
      <c r="E204" s="143">
        <v>38762</v>
      </c>
      <c r="F204" s="72">
        <v>38763</v>
      </c>
      <c r="G204" s="37">
        <v>-109</v>
      </c>
      <c r="H204" s="31">
        <f t="shared" si="41"/>
        <v>1822</v>
      </c>
      <c r="I204" s="34">
        <v>-102</v>
      </c>
      <c r="J204" s="3">
        <f t="shared" si="44"/>
        <v>2266</v>
      </c>
      <c r="K204" s="110">
        <f t="shared" si="43"/>
        <v>444</v>
      </c>
      <c r="L204" s="68" t="s">
        <v>179</v>
      </c>
      <c r="M204" s="40"/>
    </row>
    <row r="205" spans="1:13" ht="13" x14ac:dyDescent="0.3">
      <c r="A205" s="62">
        <v>38772</v>
      </c>
      <c r="B205" s="78">
        <v>1543</v>
      </c>
      <c r="C205" s="138">
        <v>1281</v>
      </c>
      <c r="D205" s="151"/>
      <c r="E205" s="143">
        <v>37673</v>
      </c>
      <c r="F205" s="72">
        <v>38770</v>
      </c>
      <c r="G205" s="37">
        <v>-89</v>
      </c>
      <c r="H205" s="31">
        <f t="shared" si="41"/>
        <v>1733</v>
      </c>
      <c r="I205" s="34">
        <v>-123</v>
      </c>
      <c r="J205" s="3">
        <f t="shared" si="44"/>
        <v>2143</v>
      </c>
      <c r="K205" s="110">
        <f t="shared" si="43"/>
        <v>410</v>
      </c>
      <c r="L205" s="68" t="s">
        <v>180</v>
      </c>
      <c r="M205" s="40"/>
    </row>
    <row r="206" spans="1:13" ht="13" x14ac:dyDescent="0.3">
      <c r="A206" s="62">
        <v>38779</v>
      </c>
      <c r="B206" s="78">
        <v>1531</v>
      </c>
      <c r="C206" s="138">
        <v>1290</v>
      </c>
      <c r="D206" s="151"/>
      <c r="E206" s="143">
        <v>38776</v>
      </c>
      <c r="F206" s="72">
        <v>38777</v>
      </c>
      <c r="G206" s="37">
        <v>-105</v>
      </c>
      <c r="H206" s="31">
        <f t="shared" si="41"/>
        <v>1628</v>
      </c>
      <c r="I206" s="34">
        <v>-171</v>
      </c>
      <c r="J206" s="3">
        <f t="shared" si="44"/>
        <v>1972</v>
      </c>
      <c r="K206" s="110">
        <f t="shared" si="43"/>
        <v>344</v>
      </c>
      <c r="L206" s="68" t="s">
        <v>181</v>
      </c>
      <c r="M206" s="40"/>
    </row>
    <row r="207" spans="1:13" ht="13" x14ac:dyDescent="0.3">
      <c r="A207" s="62">
        <v>38786</v>
      </c>
      <c r="B207" s="78">
        <v>1532</v>
      </c>
      <c r="C207" s="138">
        <v>1282</v>
      </c>
      <c r="D207" s="151"/>
      <c r="E207" s="143">
        <v>38783</v>
      </c>
      <c r="F207" s="72">
        <v>38784</v>
      </c>
      <c r="G207" s="37">
        <v>-134</v>
      </c>
      <c r="H207" s="31">
        <f t="shared" si="41"/>
        <v>1494</v>
      </c>
      <c r="I207" s="34">
        <v>-85</v>
      </c>
      <c r="J207" s="3">
        <f t="shared" si="44"/>
        <v>1887</v>
      </c>
      <c r="K207" s="110">
        <f t="shared" si="43"/>
        <v>393</v>
      </c>
      <c r="L207" s="68" t="s">
        <v>182</v>
      </c>
      <c r="M207" s="40"/>
    </row>
    <row r="208" spans="1:13" ht="13" x14ac:dyDescent="0.3">
      <c r="A208" s="62">
        <v>38793</v>
      </c>
      <c r="B208" s="78">
        <v>1546</v>
      </c>
      <c r="C208" s="138">
        <v>1320</v>
      </c>
      <c r="D208" s="151"/>
      <c r="E208" s="143">
        <v>38790</v>
      </c>
      <c r="F208" s="72">
        <v>38791</v>
      </c>
      <c r="G208" s="37">
        <v>-101</v>
      </c>
      <c r="H208" s="31">
        <f t="shared" si="41"/>
        <v>1393</v>
      </c>
      <c r="I208" s="34">
        <v>-55</v>
      </c>
      <c r="J208" s="3">
        <f t="shared" si="44"/>
        <v>1832</v>
      </c>
      <c r="K208" s="110">
        <f t="shared" si="43"/>
        <v>439</v>
      </c>
      <c r="L208" s="68" t="s">
        <v>183</v>
      </c>
      <c r="M208" s="40"/>
    </row>
    <row r="209" spans="1:13" ht="13" x14ac:dyDescent="0.3">
      <c r="A209" s="62">
        <v>38800</v>
      </c>
      <c r="B209" s="78">
        <v>1541</v>
      </c>
      <c r="C209" s="138">
        <v>1331</v>
      </c>
      <c r="D209" s="151"/>
      <c r="E209" s="143">
        <v>38797</v>
      </c>
      <c r="F209" s="72">
        <v>38798</v>
      </c>
      <c r="G209" s="37">
        <v>-90</v>
      </c>
      <c r="H209" s="31">
        <f t="shared" si="41"/>
        <v>1303</v>
      </c>
      <c r="I209" s="34">
        <v>-23</v>
      </c>
      <c r="J209" s="3">
        <f t="shared" si="44"/>
        <v>1809</v>
      </c>
      <c r="K209" s="110">
        <f t="shared" si="43"/>
        <v>506</v>
      </c>
      <c r="L209" s="68" t="s">
        <v>184</v>
      </c>
      <c r="M209" s="40"/>
    </row>
    <row r="210" spans="1:13" ht="13" x14ac:dyDescent="0.3">
      <c r="A210" s="62">
        <v>38807</v>
      </c>
      <c r="B210" s="78">
        <v>1576</v>
      </c>
      <c r="C210" s="138">
        <v>1329</v>
      </c>
      <c r="D210" s="151"/>
      <c r="E210" s="143">
        <v>38804</v>
      </c>
      <c r="F210" s="72">
        <v>38805</v>
      </c>
      <c r="G210" s="37">
        <v>-57</v>
      </c>
      <c r="H210" s="31">
        <f t="shared" si="41"/>
        <v>1246</v>
      </c>
      <c r="I210" s="34">
        <v>-104</v>
      </c>
      <c r="J210" s="3">
        <f t="shared" si="44"/>
        <v>1705</v>
      </c>
      <c r="K210" s="110">
        <f t="shared" si="43"/>
        <v>459</v>
      </c>
      <c r="L210" s="68" t="s">
        <v>185</v>
      </c>
      <c r="M210" s="40"/>
    </row>
    <row r="211" spans="1:13" ht="13" x14ac:dyDescent="0.3">
      <c r="A211" s="62">
        <v>38814</v>
      </c>
      <c r="B211" s="78">
        <v>1579</v>
      </c>
      <c r="C211" s="138">
        <v>1327</v>
      </c>
      <c r="D211" s="151"/>
      <c r="E211" s="143">
        <v>38811</v>
      </c>
      <c r="F211" s="72">
        <v>38812</v>
      </c>
      <c r="G211" s="37">
        <v>2</v>
      </c>
      <c r="H211" s="31">
        <f t="shared" si="41"/>
        <v>1248</v>
      </c>
      <c r="I211" s="34">
        <v>-10</v>
      </c>
      <c r="J211" s="3">
        <f t="shared" si="44"/>
        <v>1695</v>
      </c>
      <c r="K211" s="110">
        <f t="shared" si="43"/>
        <v>447</v>
      </c>
      <c r="L211" s="68" t="s">
        <v>188</v>
      </c>
      <c r="M211" s="40"/>
    </row>
    <row r="212" spans="1:13" ht="13" x14ac:dyDescent="0.3">
      <c r="A212" s="62">
        <v>38821</v>
      </c>
      <c r="B212" s="78">
        <v>1610</v>
      </c>
      <c r="C212" s="138">
        <v>1348</v>
      </c>
      <c r="D212" s="151"/>
      <c r="E212" s="143">
        <v>38818</v>
      </c>
      <c r="F212" s="72">
        <v>38819</v>
      </c>
      <c r="G212" s="37">
        <v>39</v>
      </c>
      <c r="H212" s="31">
        <f t="shared" si="41"/>
        <v>1287</v>
      </c>
      <c r="I212" s="34">
        <v>19</v>
      </c>
      <c r="J212" s="3">
        <f t="shared" si="44"/>
        <v>1714</v>
      </c>
      <c r="K212" s="110">
        <f t="shared" si="43"/>
        <v>427</v>
      </c>
      <c r="L212" s="68" t="s">
        <v>189</v>
      </c>
      <c r="M212" s="40"/>
    </row>
    <row r="213" spans="1:13" ht="13" x14ac:dyDescent="0.3">
      <c r="A213" s="62">
        <v>38828</v>
      </c>
      <c r="B213" s="78">
        <v>1591</v>
      </c>
      <c r="C213" s="138">
        <v>1343</v>
      </c>
      <c r="D213" s="151"/>
      <c r="E213" s="143">
        <v>38825</v>
      </c>
      <c r="F213" s="72">
        <v>38826</v>
      </c>
      <c r="G213" s="37">
        <v>49</v>
      </c>
      <c r="H213" s="31">
        <f t="shared" si="41"/>
        <v>1336</v>
      </c>
      <c r="I213" s="49">
        <v>57</v>
      </c>
      <c r="J213" s="3">
        <f t="shared" ref="J213:J245" si="45">+SUM(J212+I213)</f>
        <v>1771</v>
      </c>
      <c r="K213" s="110">
        <f t="shared" ref="K213:K276" si="46">J213-H213</f>
        <v>435</v>
      </c>
      <c r="L213" s="68" t="s">
        <v>190</v>
      </c>
      <c r="M213" s="51" t="s">
        <v>191</v>
      </c>
    </row>
    <row r="214" spans="1:13" ht="13" x14ac:dyDescent="0.3">
      <c r="A214" s="62">
        <v>38835</v>
      </c>
      <c r="B214" s="78">
        <v>1608</v>
      </c>
      <c r="C214" s="138">
        <v>1325</v>
      </c>
      <c r="D214" s="151"/>
      <c r="E214" s="143">
        <v>38832</v>
      </c>
      <c r="F214" s="72">
        <v>38833</v>
      </c>
      <c r="G214" s="37">
        <v>70</v>
      </c>
      <c r="H214" s="31">
        <f t="shared" si="41"/>
        <v>1406</v>
      </c>
      <c r="I214" s="34">
        <v>80</v>
      </c>
      <c r="J214" s="3">
        <f t="shared" si="45"/>
        <v>1851</v>
      </c>
      <c r="K214" s="110">
        <f t="shared" si="46"/>
        <v>445</v>
      </c>
      <c r="L214" s="68" t="s">
        <v>192</v>
      </c>
      <c r="M214" s="40"/>
    </row>
    <row r="215" spans="1:13" ht="13" x14ac:dyDescent="0.3">
      <c r="A215" s="62">
        <v>38842</v>
      </c>
      <c r="B215" s="78">
        <v>1625</v>
      </c>
      <c r="C215" s="138">
        <v>1324</v>
      </c>
      <c r="D215" s="151"/>
      <c r="E215" s="143">
        <v>38839</v>
      </c>
      <c r="F215" s="72">
        <v>38840</v>
      </c>
      <c r="G215" s="37">
        <v>43</v>
      </c>
      <c r="H215" s="31">
        <f t="shared" si="41"/>
        <v>1449</v>
      </c>
      <c r="I215" s="34">
        <v>53</v>
      </c>
      <c r="J215" s="3">
        <f t="shared" si="45"/>
        <v>1904</v>
      </c>
      <c r="K215" s="110">
        <f t="shared" si="46"/>
        <v>455</v>
      </c>
      <c r="L215" s="68" t="s">
        <v>193</v>
      </c>
      <c r="M215" s="40"/>
    </row>
    <row r="216" spans="1:13" ht="13" x14ac:dyDescent="0.3">
      <c r="A216" s="62">
        <v>38849</v>
      </c>
      <c r="B216" s="78">
        <v>1627</v>
      </c>
      <c r="C216" s="138">
        <v>1308</v>
      </c>
      <c r="D216" s="151"/>
      <c r="E216" s="143">
        <v>38846</v>
      </c>
      <c r="F216" s="72">
        <v>38847</v>
      </c>
      <c r="G216" s="37">
        <v>52</v>
      </c>
      <c r="H216" s="31">
        <f t="shared" si="41"/>
        <v>1501</v>
      </c>
      <c r="I216" s="34">
        <v>85</v>
      </c>
      <c r="J216" s="3">
        <f t="shared" si="45"/>
        <v>1989</v>
      </c>
      <c r="K216" s="110">
        <f t="shared" si="46"/>
        <v>488</v>
      </c>
      <c r="L216" s="68" t="s">
        <v>194</v>
      </c>
      <c r="M216" s="40"/>
    </row>
    <row r="217" spans="1:13" ht="13" x14ac:dyDescent="0.3">
      <c r="A217" s="62">
        <v>38856</v>
      </c>
      <c r="B217" s="78">
        <v>1639</v>
      </c>
      <c r="C217" s="138">
        <v>1167</v>
      </c>
      <c r="D217" s="151"/>
      <c r="E217" s="143">
        <v>38853</v>
      </c>
      <c r="F217" s="72" t="s">
        <v>195</v>
      </c>
      <c r="G217" s="37">
        <v>85</v>
      </c>
      <c r="H217" s="31">
        <f t="shared" si="41"/>
        <v>1586</v>
      </c>
      <c r="I217" s="34">
        <v>91</v>
      </c>
      <c r="J217" s="3">
        <f t="shared" si="45"/>
        <v>2080</v>
      </c>
      <c r="K217" s="110">
        <f t="shared" si="46"/>
        <v>494</v>
      </c>
      <c r="L217" s="68" t="s">
        <v>196</v>
      </c>
      <c r="M217" s="40"/>
    </row>
    <row r="218" spans="1:13" ht="13" x14ac:dyDescent="0.3">
      <c r="A218" s="62">
        <v>38863</v>
      </c>
      <c r="B218" s="78">
        <v>1649</v>
      </c>
      <c r="C218" s="138">
        <v>1331</v>
      </c>
      <c r="D218" s="151"/>
      <c r="E218" s="143">
        <v>38860</v>
      </c>
      <c r="F218" s="72">
        <v>38861</v>
      </c>
      <c r="G218" s="37">
        <v>93</v>
      </c>
      <c r="H218" s="31">
        <f t="shared" si="41"/>
        <v>1679</v>
      </c>
      <c r="I218" s="34">
        <v>83</v>
      </c>
      <c r="J218" s="3">
        <f t="shared" si="45"/>
        <v>2163</v>
      </c>
      <c r="K218" s="110">
        <f t="shared" si="46"/>
        <v>484</v>
      </c>
      <c r="L218" s="68" t="s">
        <v>197</v>
      </c>
      <c r="M218" s="40"/>
    </row>
    <row r="219" spans="1:13" ht="13" x14ac:dyDescent="0.3">
      <c r="A219" s="62">
        <v>38873</v>
      </c>
      <c r="B219" s="78">
        <v>1657</v>
      </c>
      <c r="C219" s="138">
        <v>1353</v>
      </c>
      <c r="D219" s="151"/>
      <c r="E219" s="143">
        <v>38867</v>
      </c>
      <c r="F219" s="72">
        <v>38868</v>
      </c>
      <c r="G219" s="37">
        <v>87</v>
      </c>
      <c r="H219" s="31">
        <f t="shared" si="41"/>
        <v>1766</v>
      </c>
      <c r="I219" s="34">
        <v>80</v>
      </c>
      <c r="J219" s="3">
        <f t="shared" si="45"/>
        <v>2243</v>
      </c>
      <c r="K219" s="110">
        <f t="shared" si="46"/>
        <v>477</v>
      </c>
      <c r="L219" s="68" t="s">
        <v>198</v>
      </c>
      <c r="M219" s="40"/>
    </row>
    <row r="220" spans="1:13" ht="13" x14ac:dyDescent="0.3">
      <c r="A220" s="62">
        <v>38880</v>
      </c>
      <c r="B220" s="78">
        <v>1661</v>
      </c>
      <c r="C220" s="138">
        <v>1339</v>
      </c>
      <c r="D220" s="151"/>
      <c r="E220" s="143">
        <v>38874</v>
      </c>
      <c r="F220" s="72">
        <v>38875</v>
      </c>
      <c r="G220" s="37">
        <v>102</v>
      </c>
      <c r="H220" s="31">
        <f t="shared" si="41"/>
        <v>1868</v>
      </c>
      <c r="I220" s="34">
        <v>77</v>
      </c>
      <c r="J220" s="3">
        <f t="shared" si="45"/>
        <v>2320</v>
      </c>
      <c r="K220" s="110">
        <f t="shared" si="46"/>
        <v>452</v>
      </c>
      <c r="L220" s="68" t="s">
        <v>190</v>
      </c>
      <c r="M220" s="40"/>
    </row>
    <row r="221" spans="1:13" ht="13" x14ac:dyDescent="0.3">
      <c r="A221" s="62">
        <v>38887</v>
      </c>
      <c r="B221" s="78">
        <v>1672</v>
      </c>
      <c r="C221" s="138">
        <v>1358</v>
      </c>
      <c r="D221" s="151"/>
      <c r="E221" s="143">
        <v>38516</v>
      </c>
      <c r="F221" s="72">
        <v>38517</v>
      </c>
      <c r="G221" s="37">
        <v>78</v>
      </c>
      <c r="H221" s="31">
        <f t="shared" si="41"/>
        <v>1946</v>
      </c>
      <c r="I221" s="34">
        <v>77</v>
      </c>
      <c r="J221" s="3">
        <f t="shared" si="45"/>
        <v>2397</v>
      </c>
      <c r="K221" s="110">
        <f t="shared" si="46"/>
        <v>451</v>
      </c>
      <c r="L221" s="68" t="s">
        <v>199</v>
      </c>
      <c r="M221" s="40"/>
    </row>
    <row r="222" spans="1:13" ht="13" x14ac:dyDescent="0.3">
      <c r="A222" s="62">
        <v>38894</v>
      </c>
      <c r="B222" s="78">
        <v>1669</v>
      </c>
      <c r="C222" s="138">
        <v>1370</v>
      </c>
      <c r="D222" s="151"/>
      <c r="E222" s="143">
        <v>38888</v>
      </c>
      <c r="F222" s="72">
        <v>38889</v>
      </c>
      <c r="G222" s="37">
        <v>79</v>
      </c>
      <c r="H222" s="31">
        <f t="shared" si="41"/>
        <v>2025</v>
      </c>
      <c r="I222" s="34">
        <v>79</v>
      </c>
      <c r="J222" s="3">
        <f t="shared" si="45"/>
        <v>2476</v>
      </c>
      <c r="K222" s="110">
        <f t="shared" si="46"/>
        <v>451</v>
      </c>
      <c r="L222" s="68" t="s">
        <v>200</v>
      </c>
      <c r="M222" s="40"/>
    </row>
    <row r="223" spans="1:13" ht="13" x14ac:dyDescent="0.3">
      <c r="A223" s="62">
        <v>38901</v>
      </c>
      <c r="B223" s="78">
        <v>1666</v>
      </c>
      <c r="C223" s="138">
        <v>1370</v>
      </c>
      <c r="D223" s="151"/>
      <c r="E223" s="143">
        <v>38895</v>
      </c>
      <c r="F223" s="72">
        <v>38896</v>
      </c>
      <c r="G223" s="37">
        <v>94</v>
      </c>
      <c r="H223" s="31">
        <f t="shared" si="41"/>
        <v>2119</v>
      </c>
      <c r="I223" s="34">
        <v>66</v>
      </c>
      <c r="J223" s="3">
        <f t="shared" si="45"/>
        <v>2542</v>
      </c>
      <c r="K223" s="110">
        <f t="shared" si="46"/>
        <v>423</v>
      </c>
      <c r="L223" s="68" t="s">
        <v>201</v>
      </c>
      <c r="M223" s="40"/>
    </row>
    <row r="224" spans="1:13" ht="13" x14ac:dyDescent="0.3">
      <c r="A224" s="62">
        <v>38908</v>
      </c>
      <c r="B224" s="78">
        <v>1666</v>
      </c>
      <c r="C224" s="138">
        <v>1394</v>
      </c>
      <c r="D224" s="151"/>
      <c r="E224" s="143">
        <v>38537</v>
      </c>
      <c r="F224" s="72">
        <v>38538</v>
      </c>
      <c r="G224" s="37">
        <v>71</v>
      </c>
      <c r="H224" s="31">
        <f t="shared" si="41"/>
        <v>2190</v>
      </c>
      <c r="I224" s="34">
        <v>73</v>
      </c>
      <c r="J224" s="3">
        <f t="shared" si="45"/>
        <v>2615</v>
      </c>
      <c r="K224" s="110">
        <f t="shared" si="46"/>
        <v>425</v>
      </c>
      <c r="L224" s="68" t="s">
        <v>202</v>
      </c>
      <c r="M224" s="40"/>
    </row>
    <row r="225" spans="1:13" ht="13" x14ac:dyDescent="0.3">
      <c r="A225" s="62">
        <v>38912</v>
      </c>
      <c r="B225" s="78">
        <v>1668</v>
      </c>
      <c r="C225" s="138">
        <v>1404</v>
      </c>
      <c r="D225" s="151"/>
      <c r="E225" s="143">
        <v>38909</v>
      </c>
      <c r="F225" s="72">
        <v>38910</v>
      </c>
      <c r="G225" s="37">
        <v>88</v>
      </c>
      <c r="H225" s="31">
        <f t="shared" si="41"/>
        <v>2278</v>
      </c>
      <c r="I225" s="34">
        <v>89</v>
      </c>
      <c r="J225" s="3">
        <f t="shared" si="45"/>
        <v>2704</v>
      </c>
      <c r="K225" s="110">
        <f t="shared" si="46"/>
        <v>426</v>
      </c>
      <c r="L225" s="68" t="s">
        <v>203</v>
      </c>
      <c r="M225" s="40"/>
    </row>
    <row r="226" spans="1:13" ht="13" x14ac:dyDescent="0.3">
      <c r="A226" s="62">
        <v>38919</v>
      </c>
      <c r="B226" s="78">
        <v>1683</v>
      </c>
      <c r="C226" s="138">
        <v>1410</v>
      </c>
      <c r="D226" s="151"/>
      <c r="E226" s="143">
        <v>38916</v>
      </c>
      <c r="F226" s="72">
        <v>38917</v>
      </c>
      <c r="G226" s="37">
        <v>58</v>
      </c>
      <c r="H226" s="31">
        <f t="shared" si="41"/>
        <v>2336</v>
      </c>
      <c r="I226" s="34">
        <v>59</v>
      </c>
      <c r="J226" s="3">
        <f t="shared" si="45"/>
        <v>2763</v>
      </c>
      <c r="K226" s="110">
        <f t="shared" si="46"/>
        <v>427</v>
      </c>
      <c r="L226" s="68" t="s">
        <v>204</v>
      </c>
      <c r="M226" s="40"/>
    </row>
    <row r="227" spans="1:13" ht="13" x14ac:dyDescent="0.3">
      <c r="A227" s="62">
        <v>38926</v>
      </c>
      <c r="B227" s="78">
        <v>1714</v>
      </c>
      <c r="C227" s="138">
        <v>1412</v>
      </c>
      <c r="D227" s="151"/>
      <c r="E227" s="143">
        <v>38923</v>
      </c>
      <c r="F227" s="72">
        <v>38924</v>
      </c>
      <c r="G227" s="37">
        <v>41</v>
      </c>
      <c r="H227" s="31">
        <f t="shared" si="41"/>
        <v>2377</v>
      </c>
      <c r="I227" s="34">
        <v>-7</v>
      </c>
      <c r="J227" s="3">
        <f t="shared" si="45"/>
        <v>2756</v>
      </c>
      <c r="K227" s="110">
        <f t="shared" si="46"/>
        <v>379</v>
      </c>
      <c r="L227" s="68" t="s">
        <v>205</v>
      </c>
      <c r="M227" s="40"/>
    </row>
    <row r="228" spans="1:13" ht="13" x14ac:dyDescent="0.3">
      <c r="A228" s="62">
        <v>38933</v>
      </c>
      <c r="B228" s="78">
        <v>1705</v>
      </c>
      <c r="C228" s="138">
        <v>1436</v>
      </c>
      <c r="D228" s="151"/>
      <c r="E228" s="143">
        <v>38930</v>
      </c>
      <c r="F228" s="72">
        <v>38931</v>
      </c>
      <c r="G228" s="37">
        <v>38</v>
      </c>
      <c r="H228" s="31">
        <f t="shared" si="41"/>
        <v>2415</v>
      </c>
      <c r="I228" s="34">
        <v>19</v>
      </c>
      <c r="J228" s="3">
        <f t="shared" si="45"/>
        <v>2775</v>
      </c>
      <c r="K228" s="110">
        <f t="shared" si="46"/>
        <v>360</v>
      </c>
      <c r="L228" s="68" t="s">
        <v>206</v>
      </c>
      <c r="M228" s="40"/>
    </row>
    <row r="229" spans="1:13" ht="13" x14ac:dyDescent="0.3">
      <c r="A229" s="62">
        <v>38940</v>
      </c>
      <c r="B229" s="78">
        <v>1728</v>
      </c>
      <c r="C229" s="138">
        <v>1429</v>
      </c>
      <c r="D229" s="151"/>
      <c r="E229" s="143">
        <v>38937</v>
      </c>
      <c r="F229" s="72">
        <v>38938</v>
      </c>
      <c r="G229" s="37">
        <v>42</v>
      </c>
      <c r="H229" s="31">
        <f t="shared" si="41"/>
        <v>2457</v>
      </c>
      <c r="I229" s="34">
        <v>-12</v>
      </c>
      <c r="J229" s="3">
        <f t="shared" si="45"/>
        <v>2763</v>
      </c>
      <c r="K229" s="110">
        <f t="shared" si="46"/>
        <v>306</v>
      </c>
      <c r="L229" s="68" t="s">
        <v>207</v>
      </c>
      <c r="M229" s="40"/>
    </row>
    <row r="230" spans="1:13" ht="13" x14ac:dyDescent="0.3">
      <c r="A230" s="62">
        <v>38947</v>
      </c>
      <c r="B230" s="78">
        <v>1762</v>
      </c>
      <c r="C230" s="138">
        <v>1433</v>
      </c>
      <c r="D230" s="151"/>
      <c r="E230" s="143">
        <v>38944</v>
      </c>
      <c r="F230" s="72">
        <v>38945</v>
      </c>
      <c r="G230" s="37">
        <v>51</v>
      </c>
      <c r="H230" s="31">
        <f t="shared" si="41"/>
        <v>2508</v>
      </c>
      <c r="I230" s="34">
        <v>37</v>
      </c>
      <c r="J230" s="3">
        <f t="shared" si="45"/>
        <v>2800</v>
      </c>
      <c r="K230" s="110">
        <f t="shared" si="46"/>
        <v>292</v>
      </c>
      <c r="L230" s="68" t="s">
        <v>208</v>
      </c>
      <c r="M230" s="40"/>
    </row>
    <row r="231" spans="1:13" ht="13" x14ac:dyDescent="0.3">
      <c r="A231" s="62">
        <v>38954</v>
      </c>
      <c r="B231" s="78">
        <v>1756</v>
      </c>
      <c r="C231" s="138">
        <v>1444</v>
      </c>
      <c r="D231" s="151"/>
      <c r="E231" s="143">
        <v>38951</v>
      </c>
      <c r="F231" s="72">
        <v>38952</v>
      </c>
      <c r="G231" s="37">
        <v>58</v>
      </c>
      <c r="H231" s="31">
        <f t="shared" si="41"/>
        <v>2566</v>
      </c>
      <c r="I231" s="34">
        <v>57</v>
      </c>
      <c r="J231" s="3">
        <f t="shared" si="45"/>
        <v>2857</v>
      </c>
      <c r="K231" s="110">
        <f t="shared" si="46"/>
        <v>291</v>
      </c>
      <c r="L231" s="68" t="s">
        <v>209</v>
      </c>
      <c r="M231" s="40"/>
    </row>
    <row r="232" spans="1:13" ht="13" x14ac:dyDescent="0.3">
      <c r="A232" s="62">
        <v>38961</v>
      </c>
      <c r="B232" s="78">
        <v>1732</v>
      </c>
      <c r="C232" s="138">
        <v>1447</v>
      </c>
      <c r="D232" s="151"/>
      <c r="E232" s="143">
        <v>38958</v>
      </c>
      <c r="F232" s="72">
        <v>38959</v>
      </c>
      <c r="G232" s="37">
        <v>59</v>
      </c>
      <c r="H232" s="31">
        <f t="shared" si="41"/>
        <v>2625</v>
      </c>
      <c r="I232" s="34">
        <v>48</v>
      </c>
      <c r="J232" s="3">
        <f t="shared" si="45"/>
        <v>2905</v>
      </c>
      <c r="K232" s="110">
        <f t="shared" si="46"/>
        <v>280</v>
      </c>
      <c r="L232" s="68" t="s">
        <v>210</v>
      </c>
      <c r="M232" s="40"/>
    </row>
    <row r="233" spans="1:13" ht="13" x14ac:dyDescent="0.3">
      <c r="A233" s="62">
        <v>38968</v>
      </c>
      <c r="B233" s="78">
        <v>1728</v>
      </c>
      <c r="C233" s="138">
        <v>1441</v>
      </c>
      <c r="D233" s="151"/>
      <c r="E233" s="143">
        <v>38965</v>
      </c>
      <c r="F233" s="72">
        <v>38966</v>
      </c>
      <c r="G233" s="37">
        <v>39</v>
      </c>
      <c r="H233" s="31">
        <f t="shared" si="41"/>
        <v>2664</v>
      </c>
      <c r="I233" s="34">
        <v>71</v>
      </c>
      <c r="J233" s="3">
        <f t="shared" si="45"/>
        <v>2976</v>
      </c>
      <c r="K233" s="110">
        <f t="shared" si="46"/>
        <v>312</v>
      </c>
      <c r="L233" s="68" t="s">
        <v>211</v>
      </c>
      <c r="M233" s="40"/>
    </row>
    <row r="234" spans="1:13" ht="13" x14ac:dyDescent="0.3">
      <c r="A234" s="62">
        <v>38975</v>
      </c>
      <c r="B234" s="78">
        <v>1737</v>
      </c>
      <c r="C234" s="138">
        <v>1436</v>
      </c>
      <c r="D234" s="151"/>
      <c r="E234" s="143">
        <v>38972</v>
      </c>
      <c r="F234" s="72">
        <v>38973</v>
      </c>
      <c r="G234" s="37">
        <v>81</v>
      </c>
      <c r="H234" s="31">
        <f t="shared" si="41"/>
        <v>2745</v>
      </c>
      <c r="I234" s="34">
        <v>108</v>
      </c>
      <c r="J234" s="3">
        <f t="shared" si="45"/>
        <v>3084</v>
      </c>
      <c r="K234" s="110">
        <f t="shared" si="46"/>
        <v>339</v>
      </c>
      <c r="L234" s="68" t="s">
        <v>212</v>
      </c>
      <c r="M234" s="40"/>
    </row>
    <row r="235" spans="1:13" ht="13" x14ac:dyDescent="0.3">
      <c r="A235" s="62">
        <v>38982</v>
      </c>
      <c r="B235" s="78">
        <v>1754</v>
      </c>
      <c r="C235" s="138">
        <v>1451</v>
      </c>
      <c r="D235" s="151"/>
      <c r="E235" s="143">
        <v>38979</v>
      </c>
      <c r="F235" s="72">
        <v>38981</v>
      </c>
      <c r="G235" s="37">
        <v>76</v>
      </c>
      <c r="H235" s="31">
        <f t="shared" si="41"/>
        <v>2821</v>
      </c>
      <c r="I235" s="34">
        <v>93</v>
      </c>
      <c r="J235" s="3">
        <f t="shared" si="45"/>
        <v>3177</v>
      </c>
      <c r="K235" s="110">
        <f t="shared" si="46"/>
        <v>356</v>
      </c>
      <c r="L235" s="68" t="s">
        <v>213</v>
      </c>
      <c r="M235" s="40"/>
    </row>
    <row r="236" spans="1:13" ht="13" x14ac:dyDescent="0.3">
      <c r="A236" s="62">
        <v>38989</v>
      </c>
      <c r="B236" s="78">
        <v>1744</v>
      </c>
      <c r="C236" s="138">
        <v>1483</v>
      </c>
      <c r="D236" s="151"/>
      <c r="E236" s="143">
        <v>38986</v>
      </c>
      <c r="F236" s="72">
        <v>38987</v>
      </c>
      <c r="G236" s="37">
        <v>56</v>
      </c>
      <c r="H236" s="31">
        <f t="shared" si="41"/>
        <v>2877</v>
      </c>
      <c r="I236" s="34">
        <v>77</v>
      </c>
      <c r="J236" s="3">
        <f t="shared" si="45"/>
        <v>3254</v>
      </c>
      <c r="K236" s="110">
        <f t="shared" si="46"/>
        <v>377</v>
      </c>
      <c r="L236" s="68" t="s">
        <v>214</v>
      </c>
      <c r="M236" s="40"/>
    </row>
    <row r="237" spans="1:13" ht="13" x14ac:dyDescent="0.3">
      <c r="A237" s="62">
        <v>38993</v>
      </c>
      <c r="B237" s="78">
        <v>1724</v>
      </c>
      <c r="C237" s="138">
        <v>1481</v>
      </c>
      <c r="D237" s="151"/>
      <c r="E237" s="143">
        <v>38997</v>
      </c>
      <c r="F237" s="72">
        <v>38998</v>
      </c>
      <c r="G237" s="37">
        <v>46</v>
      </c>
      <c r="H237" s="31">
        <f t="shared" si="41"/>
        <v>2923</v>
      </c>
      <c r="I237" s="34">
        <v>73</v>
      </c>
      <c r="J237" s="3">
        <f t="shared" si="45"/>
        <v>3327</v>
      </c>
      <c r="K237" s="110">
        <f t="shared" si="46"/>
        <v>404</v>
      </c>
      <c r="L237" s="68" t="s">
        <v>215</v>
      </c>
      <c r="M237" s="40"/>
    </row>
    <row r="238" spans="1:13" ht="13" x14ac:dyDescent="0.3">
      <c r="A238" s="62">
        <v>39003</v>
      </c>
      <c r="B238" s="78">
        <v>1728</v>
      </c>
      <c r="C238" s="138">
        <v>1482</v>
      </c>
      <c r="D238" s="151"/>
      <c r="E238" s="143">
        <v>39000</v>
      </c>
      <c r="F238" s="72">
        <v>39001</v>
      </c>
      <c r="G238" s="37">
        <v>56</v>
      </c>
      <c r="H238" s="31">
        <f t="shared" si="41"/>
        <v>2979</v>
      </c>
      <c r="I238" s="34">
        <v>62</v>
      </c>
      <c r="J238" s="3">
        <f t="shared" si="45"/>
        <v>3389</v>
      </c>
      <c r="K238" s="110">
        <f t="shared" si="46"/>
        <v>410</v>
      </c>
      <c r="L238" s="68" t="s">
        <v>216</v>
      </c>
      <c r="M238" s="40"/>
    </row>
    <row r="239" spans="1:13" ht="13" x14ac:dyDescent="0.3">
      <c r="A239" s="62">
        <v>39010</v>
      </c>
      <c r="B239" s="78">
        <v>1739</v>
      </c>
      <c r="C239" s="138">
        <v>1474</v>
      </c>
      <c r="D239" s="151"/>
      <c r="E239" s="143">
        <v>39007</v>
      </c>
      <c r="F239" s="72">
        <v>39008</v>
      </c>
      <c r="G239" s="37">
        <v>72</v>
      </c>
      <c r="H239" s="31">
        <f t="shared" si="41"/>
        <v>3051</v>
      </c>
      <c r="I239" s="34">
        <v>53</v>
      </c>
      <c r="J239" s="3">
        <f t="shared" si="45"/>
        <v>3442</v>
      </c>
      <c r="K239" s="110">
        <f t="shared" si="46"/>
        <v>391</v>
      </c>
      <c r="L239" s="68" t="s">
        <v>217</v>
      </c>
      <c r="M239" s="40"/>
    </row>
    <row r="240" spans="1:13" ht="13" x14ac:dyDescent="0.3">
      <c r="A240" s="62">
        <v>39017</v>
      </c>
      <c r="B240" s="78">
        <v>1744</v>
      </c>
      <c r="C240" s="138">
        <v>1480</v>
      </c>
      <c r="D240" s="151"/>
      <c r="E240" s="143">
        <v>39014</v>
      </c>
      <c r="F240" s="72">
        <v>39015</v>
      </c>
      <c r="G240" s="37">
        <v>77</v>
      </c>
      <c r="H240" s="31">
        <f t="shared" si="41"/>
        <v>3128</v>
      </c>
      <c r="I240" s="34">
        <v>19</v>
      </c>
      <c r="J240" s="3">
        <f t="shared" si="45"/>
        <v>3461</v>
      </c>
      <c r="K240" s="110">
        <f t="shared" si="46"/>
        <v>333</v>
      </c>
      <c r="L240" s="68" t="s">
        <v>218</v>
      </c>
      <c r="M240" s="40"/>
    </row>
    <row r="241" spans="1:13" ht="13" x14ac:dyDescent="0.3">
      <c r="A241" s="62">
        <v>39024</v>
      </c>
      <c r="B241" s="78">
        <v>1739</v>
      </c>
      <c r="C241" s="138">
        <v>1496</v>
      </c>
      <c r="D241" s="151"/>
      <c r="E241" s="143">
        <v>39021</v>
      </c>
      <c r="F241" s="72">
        <v>39022</v>
      </c>
      <c r="G241" s="37">
        <v>36</v>
      </c>
      <c r="H241" s="31">
        <f t="shared" si="41"/>
        <v>3164</v>
      </c>
      <c r="I241" s="34">
        <v>-9</v>
      </c>
      <c r="J241" s="3">
        <f t="shared" si="45"/>
        <v>3452</v>
      </c>
      <c r="K241" s="110">
        <f t="shared" si="46"/>
        <v>288</v>
      </c>
      <c r="L241" s="68" t="s">
        <v>220</v>
      </c>
      <c r="M241" s="40"/>
    </row>
    <row r="242" spans="1:13" ht="13" x14ac:dyDescent="0.3">
      <c r="A242" s="62">
        <v>39031</v>
      </c>
      <c r="B242" s="78">
        <v>1693</v>
      </c>
      <c r="C242" s="138">
        <v>1479</v>
      </c>
      <c r="D242" s="151"/>
      <c r="E242" s="143">
        <v>39028</v>
      </c>
      <c r="F242" s="72">
        <v>39029</v>
      </c>
      <c r="G242" s="37">
        <v>56</v>
      </c>
      <c r="H242" s="31">
        <f t="shared" si="41"/>
        <v>3220</v>
      </c>
      <c r="I242" s="34">
        <v>-7</v>
      </c>
      <c r="J242" s="3">
        <f t="shared" si="45"/>
        <v>3445</v>
      </c>
      <c r="K242" s="110">
        <f t="shared" si="46"/>
        <v>225</v>
      </c>
      <c r="L242" s="68" t="s">
        <v>219</v>
      </c>
      <c r="M242" s="40"/>
    </row>
    <row r="243" spans="1:13" ht="13" x14ac:dyDescent="0.3">
      <c r="A243" s="62">
        <v>39038</v>
      </c>
      <c r="B243" s="78">
        <v>1696</v>
      </c>
      <c r="C243" s="138">
        <v>1491</v>
      </c>
      <c r="D243" s="151"/>
      <c r="E243" s="143">
        <v>39035</v>
      </c>
      <c r="F243" s="72">
        <v>39036</v>
      </c>
      <c r="G243" s="37">
        <v>54</v>
      </c>
      <c r="H243" s="31">
        <f t="shared" si="41"/>
        <v>3274</v>
      </c>
      <c r="I243" s="34">
        <v>5</v>
      </c>
      <c r="J243" s="3">
        <f t="shared" si="45"/>
        <v>3450</v>
      </c>
      <c r="K243" s="110">
        <f t="shared" si="46"/>
        <v>176</v>
      </c>
      <c r="L243" s="68" t="s">
        <v>221</v>
      </c>
      <c r="M243" s="40"/>
    </row>
    <row r="244" spans="1:13" ht="13" x14ac:dyDescent="0.3">
      <c r="A244" s="62">
        <v>39045</v>
      </c>
      <c r="B244" s="78">
        <v>1697</v>
      </c>
      <c r="C244" s="138">
        <v>1491</v>
      </c>
      <c r="D244" s="151"/>
      <c r="E244" s="143">
        <v>39042</v>
      </c>
      <c r="F244" s="72">
        <v>39043</v>
      </c>
      <c r="G244" s="37">
        <v>1</v>
      </c>
      <c r="H244" s="31">
        <f t="shared" si="41"/>
        <v>3275</v>
      </c>
      <c r="I244" s="34">
        <v>-1</v>
      </c>
      <c r="J244" s="3">
        <f t="shared" si="45"/>
        <v>3449</v>
      </c>
      <c r="K244" s="110">
        <f t="shared" si="46"/>
        <v>174</v>
      </c>
      <c r="L244" s="68" t="s">
        <v>222</v>
      </c>
      <c r="M244" s="40"/>
    </row>
    <row r="245" spans="1:13" ht="13" x14ac:dyDescent="0.3">
      <c r="A245" s="62">
        <v>39052</v>
      </c>
      <c r="B245" s="78">
        <v>1717</v>
      </c>
      <c r="C245" s="138">
        <v>1460</v>
      </c>
      <c r="D245" s="151"/>
      <c r="E245" s="143">
        <v>39049</v>
      </c>
      <c r="F245" s="72">
        <v>39050</v>
      </c>
      <c r="G245" s="37">
        <v>-43</v>
      </c>
      <c r="H245" s="31">
        <f t="shared" si="41"/>
        <v>3232</v>
      </c>
      <c r="I245" s="34">
        <v>-32</v>
      </c>
      <c r="J245" s="3">
        <f t="shared" si="45"/>
        <v>3417</v>
      </c>
      <c r="K245" s="110">
        <f t="shared" si="46"/>
        <v>185</v>
      </c>
      <c r="L245" s="68" t="s">
        <v>223</v>
      </c>
      <c r="M245" s="40"/>
    </row>
    <row r="246" spans="1:13" ht="13" x14ac:dyDescent="0.3">
      <c r="A246" s="62">
        <v>39059</v>
      </c>
      <c r="B246" s="78">
        <v>1724</v>
      </c>
      <c r="C246" s="138">
        <v>1483</v>
      </c>
      <c r="D246" s="151"/>
      <c r="E246" s="143">
        <v>39056</v>
      </c>
      <c r="F246" s="72">
        <v>39057</v>
      </c>
      <c r="G246" s="37">
        <v>-58</v>
      </c>
      <c r="H246" s="31">
        <f t="shared" si="41"/>
        <v>3174</v>
      </c>
      <c r="I246" s="34">
        <v>-11</v>
      </c>
      <c r="J246" s="3">
        <v>3406</v>
      </c>
      <c r="K246" s="110">
        <f t="shared" si="46"/>
        <v>232</v>
      </c>
      <c r="L246" s="68" t="s">
        <v>224</v>
      </c>
      <c r="M246" s="40"/>
    </row>
    <row r="247" spans="1:13" ht="13" x14ac:dyDescent="0.3">
      <c r="A247" s="62">
        <v>39066</v>
      </c>
      <c r="B247" s="78">
        <v>1716</v>
      </c>
      <c r="C247" s="138">
        <v>1463</v>
      </c>
      <c r="D247" s="151"/>
      <c r="E247" s="143">
        <v>39063</v>
      </c>
      <c r="F247" s="72">
        <v>39064</v>
      </c>
      <c r="G247" s="37">
        <v>-181</v>
      </c>
      <c r="H247" s="31">
        <f t="shared" si="41"/>
        <v>2993</v>
      </c>
      <c r="I247" s="34">
        <v>-168</v>
      </c>
      <c r="J247" s="3">
        <v>3238</v>
      </c>
      <c r="K247" s="110">
        <f t="shared" si="46"/>
        <v>245</v>
      </c>
      <c r="L247" s="68" t="s">
        <v>225</v>
      </c>
      <c r="M247" s="40"/>
    </row>
    <row r="248" spans="1:13" ht="13" x14ac:dyDescent="0.3">
      <c r="A248" s="62">
        <v>39073</v>
      </c>
      <c r="B248" s="78">
        <v>1723</v>
      </c>
      <c r="C248" s="138">
        <v>1475</v>
      </c>
      <c r="D248" s="151"/>
      <c r="E248" s="143">
        <v>39070</v>
      </c>
      <c r="F248" s="72">
        <v>39071</v>
      </c>
      <c r="G248" s="37">
        <v>-168</v>
      </c>
      <c r="H248" s="31">
        <f t="shared" si="41"/>
        <v>2825</v>
      </c>
      <c r="I248" s="34">
        <v>-71</v>
      </c>
      <c r="J248" s="3">
        <v>3167</v>
      </c>
      <c r="K248" s="110">
        <f t="shared" si="46"/>
        <v>342</v>
      </c>
      <c r="L248" s="68" t="s">
        <v>226</v>
      </c>
      <c r="M248" s="40"/>
    </row>
    <row r="249" spans="1:13" ht="13" x14ac:dyDescent="0.3">
      <c r="A249" s="62">
        <v>39080</v>
      </c>
      <c r="B249" s="78">
        <v>1710</v>
      </c>
      <c r="C249" s="138">
        <v>1471</v>
      </c>
      <c r="D249" s="151"/>
      <c r="E249" s="143">
        <v>39077</v>
      </c>
      <c r="F249" s="72">
        <v>39078</v>
      </c>
      <c r="G249" s="37">
        <v>-162</v>
      </c>
      <c r="H249" s="31">
        <f t="shared" si="41"/>
        <v>2663</v>
      </c>
      <c r="I249" s="34">
        <v>-46</v>
      </c>
      <c r="J249" s="3">
        <v>3121</v>
      </c>
      <c r="K249" s="110">
        <f t="shared" si="46"/>
        <v>458</v>
      </c>
      <c r="L249" s="68" t="s">
        <v>227</v>
      </c>
      <c r="M249" s="40"/>
    </row>
    <row r="250" spans="1:13" ht="13" x14ac:dyDescent="0.3">
      <c r="A250" s="62">
        <v>39087</v>
      </c>
      <c r="B250" s="78">
        <v>1695</v>
      </c>
      <c r="C250" s="138">
        <v>1464</v>
      </c>
      <c r="D250" s="151"/>
      <c r="E250" s="143">
        <v>39084</v>
      </c>
      <c r="F250" s="72">
        <v>39085</v>
      </c>
      <c r="G250" s="37">
        <v>-22</v>
      </c>
      <c r="H250" s="31">
        <f t="shared" si="41"/>
        <v>2641</v>
      </c>
      <c r="I250" s="34">
        <v>-47</v>
      </c>
      <c r="J250" s="3">
        <v>3074</v>
      </c>
      <c r="K250" s="110">
        <f t="shared" si="46"/>
        <v>433</v>
      </c>
      <c r="L250" s="68" t="s">
        <v>228</v>
      </c>
      <c r="M250" s="40"/>
    </row>
    <row r="251" spans="1:13" ht="13" x14ac:dyDescent="0.3">
      <c r="A251" s="62">
        <v>39094</v>
      </c>
      <c r="B251" s="78">
        <v>1717</v>
      </c>
      <c r="C251" s="138">
        <v>1467</v>
      </c>
      <c r="D251" s="151"/>
      <c r="E251" s="143">
        <v>39091</v>
      </c>
      <c r="F251" s="72">
        <v>39092</v>
      </c>
      <c r="G251" s="37">
        <v>-17</v>
      </c>
      <c r="H251" s="31">
        <f t="shared" si="41"/>
        <v>2624</v>
      </c>
      <c r="I251" s="34">
        <v>-49</v>
      </c>
      <c r="J251" s="3">
        <v>3025</v>
      </c>
      <c r="K251" s="110">
        <f t="shared" si="46"/>
        <v>401</v>
      </c>
      <c r="L251" s="68" t="s">
        <v>229</v>
      </c>
      <c r="M251" s="40"/>
    </row>
    <row r="252" spans="1:13" ht="13" x14ac:dyDescent="0.3">
      <c r="A252" s="62">
        <v>39101</v>
      </c>
      <c r="B252" s="78">
        <v>1745</v>
      </c>
      <c r="C252" s="138">
        <v>1472</v>
      </c>
      <c r="D252" s="151"/>
      <c r="E252" s="143">
        <v>39098</v>
      </c>
      <c r="F252" s="72">
        <v>39099</v>
      </c>
      <c r="G252" s="37">
        <v>-42</v>
      </c>
      <c r="H252" s="31">
        <f t="shared" si="41"/>
        <v>2582</v>
      </c>
      <c r="I252" s="34">
        <v>-89</v>
      </c>
      <c r="J252" s="3">
        <v>2936</v>
      </c>
      <c r="K252" s="110">
        <f t="shared" si="46"/>
        <v>354</v>
      </c>
      <c r="L252" s="68" t="s">
        <v>230</v>
      </c>
      <c r="M252" s="40"/>
    </row>
    <row r="253" spans="1:13" ht="13" x14ac:dyDescent="0.3">
      <c r="A253" s="62">
        <v>39108</v>
      </c>
      <c r="B253" s="78">
        <v>1699</v>
      </c>
      <c r="C253" s="138">
        <v>1487</v>
      </c>
      <c r="D253" s="151"/>
      <c r="E253" s="143">
        <v>39105</v>
      </c>
      <c r="F253" s="72">
        <v>39106</v>
      </c>
      <c r="G253" s="37">
        <v>-76</v>
      </c>
      <c r="H253" s="31">
        <f t="shared" si="41"/>
        <v>2506</v>
      </c>
      <c r="I253" s="34">
        <v>-179</v>
      </c>
      <c r="J253" s="3">
        <v>2757</v>
      </c>
      <c r="K253" s="110">
        <f t="shared" si="46"/>
        <v>251</v>
      </c>
      <c r="L253" s="68" t="s">
        <v>231</v>
      </c>
      <c r="M253" s="40"/>
    </row>
    <row r="254" spans="1:13" ht="13" x14ac:dyDescent="0.3">
      <c r="A254" s="62">
        <v>39115</v>
      </c>
      <c r="B254" s="78">
        <v>1714</v>
      </c>
      <c r="C254" s="138">
        <v>1513</v>
      </c>
      <c r="D254" s="151"/>
      <c r="E254" s="143">
        <v>39112</v>
      </c>
      <c r="F254" s="72">
        <v>39113</v>
      </c>
      <c r="G254" s="37">
        <v>-87</v>
      </c>
      <c r="H254" s="31">
        <f t="shared" si="41"/>
        <v>2419</v>
      </c>
      <c r="I254" s="34">
        <v>-186</v>
      </c>
      <c r="J254" s="3">
        <v>2571</v>
      </c>
      <c r="K254" s="110">
        <f t="shared" si="46"/>
        <v>152</v>
      </c>
      <c r="L254" s="68" t="s">
        <v>232</v>
      </c>
      <c r="M254" s="40"/>
    </row>
    <row r="255" spans="1:13" ht="13" x14ac:dyDescent="0.3">
      <c r="A255" s="62">
        <v>39122</v>
      </c>
      <c r="B255" s="78">
        <v>1731</v>
      </c>
      <c r="C255" s="138">
        <v>1532</v>
      </c>
      <c r="D255" s="151"/>
      <c r="E255" s="143">
        <v>39119</v>
      </c>
      <c r="F255" s="72">
        <v>39120</v>
      </c>
      <c r="G255" s="37">
        <v>-46</v>
      </c>
      <c r="H255" s="31">
        <f t="shared" ref="H255:H281" si="47">+SUM(H254+G255)</f>
        <v>2373</v>
      </c>
      <c r="I255" s="34">
        <v>-224</v>
      </c>
      <c r="J255" s="3">
        <v>2347</v>
      </c>
      <c r="K255" s="110">
        <f t="shared" si="46"/>
        <v>-26</v>
      </c>
      <c r="L255" s="68" t="s">
        <v>233</v>
      </c>
      <c r="M255" s="40"/>
    </row>
    <row r="256" spans="1:13" ht="13" x14ac:dyDescent="0.3">
      <c r="A256" s="62">
        <v>39129</v>
      </c>
      <c r="B256" s="78">
        <v>1746</v>
      </c>
      <c r="C256" s="138">
        <v>1545</v>
      </c>
      <c r="D256" s="151"/>
      <c r="E256" s="143">
        <v>39126</v>
      </c>
      <c r="F256" s="72">
        <v>39127</v>
      </c>
      <c r="G256" s="37">
        <v>-92</v>
      </c>
      <c r="H256" s="31">
        <f t="shared" si="47"/>
        <v>2281</v>
      </c>
      <c r="I256" s="34">
        <v>-259</v>
      </c>
      <c r="J256" s="3">
        <v>2088</v>
      </c>
      <c r="K256" s="110">
        <f t="shared" si="46"/>
        <v>-193</v>
      </c>
      <c r="L256" s="68" t="s">
        <v>234</v>
      </c>
      <c r="M256" s="40"/>
    </row>
    <row r="257" spans="1:13" ht="13" x14ac:dyDescent="0.3">
      <c r="A257" s="62">
        <v>39136</v>
      </c>
      <c r="B257" s="78">
        <v>1754</v>
      </c>
      <c r="C257" s="138">
        <v>1543</v>
      </c>
      <c r="D257" s="151"/>
      <c r="E257" s="143">
        <v>39133</v>
      </c>
      <c r="F257" s="72">
        <v>39134</v>
      </c>
      <c r="G257" s="37">
        <v>-120</v>
      </c>
      <c r="H257" s="31">
        <f t="shared" si="47"/>
        <v>2161</v>
      </c>
      <c r="I257" s="34">
        <v>-223</v>
      </c>
      <c r="J257" s="3">
        <v>1865</v>
      </c>
      <c r="K257" s="110">
        <f t="shared" si="46"/>
        <v>-296</v>
      </c>
      <c r="L257" s="68" t="s">
        <v>235</v>
      </c>
      <c r="M257" s="40"/>
    </row>
    <row r="258" spans="1:13" ht="13" x14ac:dyDescent="0.3">
      <c r="A258" s="62">
        <v>39143</v>
      </c>
      <c r="B258" s="78">
        <v>1752</v>
      </c>
      <c r="C258" s="138">
        <v>1531</v>
      </c>
      <c r="D258" s="151"/>
      <c r="E258" s="143">
        <v>39140</v>
      </c>
      <c r="F258" s="72">
        <v>39141</v>
      </c>
      <c r="G258" s="37">
        <v>-165</v>
      </c>
      <c r="H258" s="31">
        <f t="shared" si="47"/>
        <v>1996</v>
      </c>
      <c r="I258" s="34">
        <v>-132</v>
      </c>
      <c r="J258" s="3">
        <v>1733</v>
      </c>
      <c r="K258" s="110">
        <f t="shared" si="46"/>
        <v>-263</v>
      </c>
      <c r="L258" s="68" t="s">
        <v>236</v>
      </c>
      <c r="M258" s="40"/>
    </row>
    <row r="259" spans="1:13" ht="13" x14ac:dyDescent="0.3">
      <c r="A259" s="62">
        <v>39150</v>
      </c>
      <c r="B259" s="78">
        <v>1757</v>
      </c>
      <c r="C259" s="138">
        <v>1532</v>
      </c>
      <c r="D259" s="151"/>
      <c r="E259" s="143">
        <v>39147</v>
      </c>
      <c r="F259" s="72">
        <v>39148</v>
      </c>
      <c r="G259" s="37">
        <v>-97</v>
      </c>
      <c r="H259" s="31">
        <f t="shared" si="47"/>
        <v>1899</v>
      </c>
      <c r="I259" s="34">
        <v>-102</v>
      </c>
      <c r="J259" s="3">
        <v>1631</v>
      </c>
      <c r="K259" s="110">
        <f t="shared" si="46"/>
        <v>-268</v>
      </c>
      <c r="L259" s="68" t="s">
        <v>237</v>
      </c>
      <c r="M259" s="40"/>
    </row>
    <row r="260" spans="1:13" ht="13" x14ac:dyDescent="0.3">
      <c r="A260" s="62">
        <v>39157</v>
      </c>
      <c r="B260" s="78">
        <v>1740</v>
      </c>
      <c r="C260" s="138">
        <v>1546</v>
      </c>
      <c r="D260" s="151"/>
      <c r="E260" s="143">
        <v>39154</v>
      </c>
      <c r="F260" s="72">
        <v>39155</v>
      </c>
      <c r="G260" s="37">
        <v>-59</v>
      </c>
      <c r="H260" s="31">
        <f t="shared" si="47"/>
        <v>1840</v>
      </c>
      <c r="I260" s="34">
        <v>-115</v>
      </c>
      <c r="J260" s="3">
        <v>1516</v>
      </c>
      <c r="K260" s="110">
        <f t="shared" si="46"/>
        <v>-324</v>
      </c>
      <c r="L260" s="68" t="s">
        <v>238</v>
      </c>
      <c r="M260" s="40"/>
    </row>
    <row r="261" spans="1:13" ht="13" x14ac:dyDescent="0.3">
      <c r="A261" s="62">
        <v>39164</v>
      </c>
      <c r="B261" s="78">
        <v>1745</v>
      </c>
      <c r="C261" s="138">
        <v>1541</v>
      </c>
      <c r="D261" s="151"/>
      <c r="E261" s="143">
        <v>39161</v>
      </c>
      <c r="F261" s="72">
        <v>39162</v>
      </c>
      <c r="G261" s="37">
        <v>-28</v>
      </c>
      <c r="H261" s="31">
        <f t="shared" si="47"/>
        <v>1812</v>
      </c>
      <c r="I261" s="34">
        <v>17</v>
      </c>
      <c r="J261" s="3">
        <v>1533</v>
      </c>
      <c r="K261" s="110">
        <f t="shared" si="46"/>
        <v>-279</v>
      </c>
      <c r="L261" s="68" t="s">
        <v>239</v>
      </c>
      <c r="M261" s="40"/>
    </row>
    <row r="262" spans="1:13" ht="13" x14ac:dyDescent="0.3">
      <c r="A262" s="62">
        <v>39171</v>
      </c>
      <c r="B262" s="78">
        <v>1749</v>
      </c>
      <c r="C262" s="138">
        <v>1576</v>
      </c>
      <c r="D262" s="151"/>
      <c r="E262" s="143">
        <v>39534</v>
      </c>
      <c r="F262" s="72">
        <v>39169</v>
      </c>
      <c r="G262" s="37">
        <v>-92</v>
      </c>
      <c r="H262" s="31">
        <f t="shared" si="47"/>
        <v>1720</v>
      </c>
      <c r="I262" s="34">
        <v>-22</v>
      </c>
      <c r="J262" s="3">
        <v>1511</v>
      </c>
      <c r="K262" s="110">
        <f t="shared" si="46"/>
        <v>-209</v>
      </c>
      <c r="L262" s="68" t="s">
        <v>240</v>
      </c>
      <c r="M262" s="40"/>
    </row>
    <row r="263" spans="1:13" ht="13" x14ac:dyDescent="0.3">
      <c r="A263" s="62">
        <v>39178</v>
      </c>
      <c r="B263" s="78">
        <v>1726</v>
      </c>
      <c r="C263" s="138">
        <v>1579</v>
      </c>
      <c r="D263" s="151"/>
      <c r="E263" s="143">
        <v>39175</v>
      </c>
      <c r="F263" s="72">
        <v>39176</v>
      </c>
      <c r="G263" s="37">
        <v>-24</v>
      </c>
      <c r="H263" s="31">
        <f t="shared" si="47"/>
        <v>1696</v>
      </c>
      <c r="I263" s="34">
        <v>58</v>
      </c>
      <c r="J263" s="3">
        <v>1569</v>
      </c>
      <c r="K263" s="110">
        <f t="shared" si="46"/>
        <v>-127</v>
      </c>
      <c r="L263" s="68" t="s">
        <v>241</v>
      </c>
      <c r="M263" s="40"/>
    </row>
    <row r="264" spans="1:13" ht="13" x14ac:dyDescent="0.3">
      <c r="A264" s="62">
        <v>39185</v>
      </c>
      <c r="B264" s="78">
        <v>1758</v>
      </c>
      <c r="C264" s="138">
        <v>1610</v>
      </c>
      <c r="D264" s="151"/>
      <c r="E264" s="143">
        <v>39182</v>
      </c>
      <c r="F264" s="72">
        <v>39183</v>
      </c>
      <c r="G264" s="37">
        <v>15</v>
      </c>
      <c r="H264" s="31">
        <f t="shared" si="47"/>
        <v>1711</v>
      </c>
      <c r="I264" s="34">
        <v>23</v>
      </c>
      <c r="J264" s="3">
        <v>1592</v>
      </c>
      <c r="K264" s="110">
        <f t="shared" si="46"/>
        <v>-119</v>
      </c>
      <c r="L264" s="68" t="s">
        <v>213</v>
      </c>
      <c r="M264" s="40"/>
    </row>
    <row r="265" spans="1:13" ht="13" x14ac:dyDescent="0.3">
      <c r="A265" s="62">
        <v>39192</v>
      </c>
      <c r="B265" s="78">
        <v>1769</v>
      </c>
      <c r="C265" s="138">
        <v>1591</v>
      </c>
      <c r="D265" s="151"/>
      <c r="E265" s="143">
        <v>39189</v>
      </c>
      <c r="F265" s="72">
        <v>39190</v>
      </c>
      <c r="G265" s="37">
        <v>52</v>
      </c>
      <c r="H265" s="31">
        <f t="shared" si="47"/>
        <v>1763</v>
      </c>
      <c r="I265" s="34">
        <v>-46</v>
      </c>
      <c r="J265" s="3">
        <v>1546</v>
      </c>
      <c r="K265" s="110">
        <f t="shared" si="46"/>
        <v>-217</v>
      </c>
      <c r="L265" s="68" t="s">
        <v>242</v>
      </c>
      <c r="M265" s="40"/>
    </row>
    <row r="266" spans="1:13" ht="13" x14ac:dyDescent="0.3">
      <c r="A266" s="62">
        <v>39199</v>
      </c>
      <c r="B266" s="78">
        <v>1747</v>
      </c>
      <c r="C266" s="138">
        <v>1608</v>
      </c>
      <c r="D266" s="151"/>
      <c r="E266" s="143">
        <v>39196</v>
      </c>
      <c r="F266" s="72">
        <v>39197</v>
      </c>
      <c r="G266" s="37">
        <v>77</v>
      </c>
      <c r="H266" s="31">
        <f t="shared" si="47"/>
        <v>1840</v>
      </c>
      <c r="I266" s="34">
        <v>18</v>
      </c>
      <c r="J266" s="3">
        <v>1564</v>
      </c>
      <c r="K266" s="110">
        <f t="shared" si="46"/>
        <v>-276</v>
      </c>
      <c r="L266" s="68" t="s">
        <v>243</v>
      </c>
      <c r="M266" s="40"/>
    </row>
    <row r="267" spans="1:13" ht="13" x14ac:dyDescent="0.3">
      <c r="A267" s="62">
        <v>39206</v>
      </c>
      <c r="B267" s="78">
        <v>1747</v>
      </c>
      <c r="C267" s="138">
        <v>1625</v>
      </c>
      <c r="D267" s="151"/>
      <c r="E267" s="143">
        <v>39203</v>
      </c>
      <c r="F267" s="72">
        <v>39204</v>
      </c>
      <c r="G267" s="37">
        <v>56</v>
      </c>
      <c r="H267" s="31">
        <f t="shared" si="47"/>
        <v>1896</v>
      </c>
      <c r="I267" s="34">
        <v>87</v>
      </c>
      <c r="J267" s="3">
        <v>1651</v>
      </c>
      <c r="K267" s="110">
        <f t="shared" si="46"/>
        <v>-245</v>
      </c>
      <c r="L267" s="68" t="s">
        <v>244</v>
      </c>
      <c r="M267" s="40"/>
    </row>
    <row r="268" spans="1:13" ht="13" x14ac:dyDescent="0.3">
      <c r="A268" s="62">
        <v>39213</v>
      </c>
      <c r="B268" s="78">
        <v>1740</v>
      </c>
      <c r="C268" s="138">
        <v>1627</v>
      </c>
      <c r="D268" s="151"/>
      <c r="E268" s="143">
        <v>39210</v>
      </c>
      <c r="F268" s="72">
        <v>39211</v>
      </c>
      <c r="G268" s="37">
        <v>81</v>
      </c>
      <c r="H268" s="31">
        <f t="shared" si="47"/>
        <v>1977</v>
      </c>
      <c r="I268" s="34">
        <v>96</v>
      </c>
      <c r="J268" s="3">
        <v>1747</v>
      </c>
      <c r="K268" s="110">
        <f t="shared" si="46"/>
        <v>-230</v>
      </c>
      <c r="L268" s="68" t="s">
        <v>245</v>
      </c>
      <c r="M268" s="40"/>
    </row>
    <row r="269" spans="1:13" ht="13" x14ac:dyDescent="0.3">
      <c r="A269" s="62">
        <v>39220</v>
      </c>
      <c r="B269" s="78">
        <v>1744</v>
      </c>
      <c r="C269" s="138">
        <v>1639</v>
      </c>
      <c r="D269" s="151"/>
      <c r="E269" s="143">
        <v>39217</v>
      </c>
      <c r="F269" s="72">
        <v>39218</v>
      </c>
      <c r="G269" s="37">
        <v>90</v>
      </c>
      <c r="H269" s="31">
        <f t="shared" si="47"/>
        <v>2067</v>
      </c>
      <c r="I269" s="34">
        <v>95</v>
      </c>
      <c r="J269" s="3">
        <v>1842</v>
      </c>
      <c r="K269" s="110">
        <f t="shared" si="46"/>
        <v>-225</v>
      </c>
      <c r="L269" s="68" t="s">
        <v>218</v>
      </c>
      <c r="M269" s="40"/>
    </row>
    <row r="270" spans="1:13" ht="13" x14ac:dyDescent="0.3">
      <c r="A270" s="62">
        <v>39227</v>
      </c>
      <c r="B270" s="78">
        <v>1760</v>
      </c>
      <c r="C270" s="138">
        <v>1649</v>
      </c>
      <c r="D270" s="151"/>
      <c r="E270" s="143">
        <v>39224</v>
      </c>
      <c r="F270" s="72">
        <v>39225</v>
      </c>
      <c r="G270" s="37">
        <v>84</v>
      </c>
      <c r="H270" s="31">
        <f t="shared" si="47"/>
        <v>2151</v>
      </c>
      <c r="I270" s="34">
        <v>104</v>
      </c>
      <c r="J270" s="3">
        <v>1946</v>
      </c>
      <c r="K270" s="110">
        <f t="shared" si="46"/>
        <v>-205</v>
      </c>
      <c r="L270" s="68" t="s">
        <v>246</v>
      </c>
      <c r="M270" s="40"/>
    </row>
    <row r="271" spans="1:13" ht="13" x14ac:dyDescent="0.3">
      <c r="A271" s="62">
        <v>39234</v>
      </c>
      <c r="B271" s="78">
        <v>1774</v>
      </c>
      <c r="C271" s="138">
        <v>1657</v>
      </c>
      <c r="D271" s="151"/>
      <c r="E271" s="143">
        <v>39231</v>
      </c>
      <c r="F271" s="72">
        <v>39232</v>
      </c>
      <c r="G271" s="37">
        <v>81</v>
      </c>
      <c r="H271" s="31">
        <f t="shared" si="47"/>
        <v>2232</v>
      </c>
      <c r="I271" s="34">
        <v>107</v>
      </c>
      <c r="J271" s="3">
        <v>2053</v>
      </c>
      <c r="K271" s="110">
        <f t="shared" si="46"/>
        <v>-179</v>
      </c>
      <c r="L271" s="68" t="s">
        <v>227</v>
      </c>
      <c r="M271" s="40"/>
    </row>
    <row r="272" spans="1:13" ht="13" x14ac:dyDescent="0.3">
      <c r="A272" s="62">
        <v>39241</v>
      </c>
      <c r="B272" s="78">
        <v>1760</v>
      </c>
      <c r="C272" s="138">
        <v>1661</v>
      </c>
      <c r="D272" s="151"/>
      <c r="E272" s="143">
        <v>39238</v>
      </c>
      <c r="F272" s="72">
        <v>39239</v>
      </c>
      <c r="G272" s="37">
        <v>77</v>
      </c>
      <c r="H272" s="31">
        <f t="shared" si="47"/>
        <v>2309</v>
      </c>
      <c r="I272" s="34">
        <v>110</v>
      </c>
      <c r="J272" s="3">
        <v>2163</v>
      </c>
      <c r="K272" s="110">
        <f t="shared" si="46"/>
        <v>-146</v>
      </c>
      <c r="L272" s="68" t="s">
        <v>247</v>
      </c>
      <c r="M272" s="40"/>
    </row>
    <row r="273" spans="1:13" ht="13" x14ac:dyDescent="0.3">
      <c r="A273" s="62">
        <v>39248</v>
      </c>
      <c r="B273" s="78">
        <v>1773</v>
      </c>
      <c r="C273" s="138">
        <v>1672</v>
      </c>
      <c r="D273" s="153" t="s">
        <v>256</v>
      </c>
      <c r="E273" s="143">
        <v>39245</v>
      </c>
      <c r="F273" s="72">
        <v>39246</v>
      </c>
      <c r="G273" s="37">
        <v>77</v>
      </c>
      <c r="H273" s="31">
        <f t="shared" si="47"/>
        <v>2386</v>
      </c>
      <c r="I273" s="34">
        <v>92</v>
      </c>
      <c r="J273" s="3">
        <v>2255</v>
      </c>
      <c r="K273" s="110">
        <f t="shared" si="46"/>
        <v>-131</v>
      </c>
      <c r="L273" s="68" t="s">
        <v>248</v>
      </c>
      <c r="M273" s="40"/>
    </row>
    <row r="274" spans="1:13" ht="13" x14ac:dyDescent="0.3">
      <c r="A274" s="62">
        <v>39255</v>
      </c>
      <c r="B274" s="78">
        <v>1771</v>
      </c>
      <c r="C274" s="138">
        <v>1669</v>
      </c>
      <c r="D274" s="151"/>
      <c r="E274" s="143">
        <v>39252</v>
      </c>
      <c r="F274" s="72">
        <v>39253</v>
      </c>
      <c r="G274" s="37">
        <v>79</v>
      </c>
      <c r="H274" s="31">
        <f t="shared" si="47"/>
        <v>2465</v>
      </c>
      <c r="I274" s="34">
        <v>89</v>
      </c>
      <c r="J274" s="3">
        <v>2344</v>
      </c>
      <c r="K274" s="110">
        <f t="shared" si="46"/>
        <v>-121</v>
      </c>
      <c r="L274" s="68" t="s">
        <v>248</v>
      </c>
      <c r="M274" s="40"/>
    </row>
    <row r="275" spans="1:13" ht="13" x14ac:dyDescent="0.3">
      <c r="A275" s="62">
        <v>39262</v>
      </c>
      <c r="B275" s="78">
        <v>1775</v>
      </c>
      <c r="C275" s="138">
        <v>1666</v>
      </c>
      <c r="D275" s="151"/>
      <c r="E275" s="143">
        <v>39259</v>
      </c>
      <c r="F275" s="72">
        <v>39260</v>
      </c>
      <c r="G275" s="37">
        <v>68</v>
      </c>
      <c r="H275" s="31">
        <f t="shared" si="47"/>
        <v>2533</v>
      </c>
      <c r="I275" s="34">
        <v>99</v>
      </c>
      <c r="J275" s="3">
        <v>2443</v>
      </c>
      <c r="K275" s="110">
        <f t="shared" si="46"/>
        <v>-90</v>
      </c>
      <c r="L275" s="68" t="s">
        <v>249</v>
      </c>
      <c r="M275" s="40"/>
    </row>
    <row r="276" spans="1:13" ht="13" x14ac:dyDescent="0.3">
      <c r="A276" s="62">
        <v>39269</v>
      </c>
      <c r="B276" s="78">
        <v>1752</v>
      </c>
      <c r="C276" s="138">
        <v>1666</v>
      </c>
      <c r="D276" s="151"/>
      <c r="E276" s="143">
        <v>39266</v>
      </c>
      <c r="F276" s="72">
        <v>39267</v>
      </c>
      <c r="G276" s="37">
        <v>72</v>
      </c>
      <c r="H276" s="31">
        <f t="shared" si="47"/>
        <v>2605</v>
      </c>
      <c r="I276" s="34">
        <v>78</v>
      </c>
      <c r="J276" s="3">
        <v>2521</v>
      </c>
      <c r="K276" s="110">
        <f t="shared" si="46"/>
        <v>-84</v>
      </c>
      <c r="L276" s="68" t="s">
        <v>250</v>
      </c>
      <c r="M276" s="40"/>
    </row>
    <row r="277" spans="1:13" ht="13" x14ac:dyDescent="0.3">
      <c r="A277" s="62">
        <v>39276</v>
      </c>
      <c r="B277" s="78">
        <v>1791</v>
      </c>
      <c r="C277" s="138">
        <v>1668</v>
      </c>
      <c r="D277" s="151"/>
      <c r="E277" s="143">
        <v>39273</v>
      </c>
      <c r="F277" s="72">
        <v>39274</v>
      </c>
      <c r="G277" s="37">
        <v>86</v>
      </c>
      <c r="H277" s="31">
        <f t="shared" si="47"/>
        <v>2691</v>
      </c>
      <c r="I277" s="34">
        <v>106</v>
      </c>
      <c r="J277" s="3">
        <v>2627</v>
      </c>
      <c r="K277" s="110">
        <f t="shared" ref="K277:K340" si="48">J277-H277</f>
        <v>-64</v>
      </c>
      <c r="L277" s="68" t="s">
        <v>207</v>
      </c>
      <c r="M277" s="40"/>
    </row>
    <row r="278" spans="1:13" ht="13" x14ac:dyDescent="0.3">
      <c r="A278" s="62">
        <v>39283</v>
      </c>
      <c r="B278" s="78">
        <v>1790</v>
      </c>
      <c r="C278" s="138">
        <v>1683</v>
      </c>
      <c r="D278" s="151"/>
      <c r="E278" s="143">
        <v>39280</v>
      </c>
      <c r="F278" s="72">
        <v>39281</v>
      </c>
      <c r="G278" s="37">
        <v>64</v>
      </c>
      <c r="H278" s="31">
        <f t="shared" si="47"/>
        <v>2755</v>
      </c>
      <c r="I278" s="34">
        <v>65</v>
      </c>
      <c r="J278" s="3">
        <v>2692</v>
      </c>
      <c r="K278" s="110">
        <f t="shared" si="48"/>
        <v>-63</v>
      </c>
      <c r="L278" s="68" t="s">
        <v>248</v>
      </c>
      <c r="M278" s="40"/>
    </row>
    <row r="279" spans="1:13" ht="13" x14ac:dyDescent="0.3">
      <c r="A279" s="62">
        <v>39290</v>
      </c>
      <c r="B279" s="78">
        <v>1775</v>
      </c>
      <c r="C279" s="138">
        <v>1714</v>
      </c>
      <c r="D279" s="151"/>
      <c r="E279" s="143">
        <v>39287</v>
      </c>
      <c r="F279" s="72">
        <v>39288</v>
      </c>
      <c r="G279" s="37">
        <v>2</v>
      </c>
      <c r="H279" s="31">
        <f t="shared" si="47"/>
        <v>2757</v>
      </c>
      <c r="I279" s="34">
        <v>71</v>
      </c>
      <c r="J279" s="3">
        <v>2763</v>
      </c>
      <c r="K279" s="110">
        <f t="shared" si="48"/>
        <v>6</v>
      </c>
      <c r="L279" s="68" t="s">
        <v>251</v>
      </c>
      <c r="M279" s="40"/>
    </row>
    <row r="280" spans="1:13" ht="13" x14ac:dyDescent="0.3">
      <c r="A280" s="62">
        <v>39297</v>
      </c>
      <c r="B280" s="78">
        <v>1781</v>
      </c>
      <c r="C280" s="138">
        <v>1705</v>
      </c>
      <c r="D280" s="151"/>
      <c r="E280" s="143">
        <v>39294</v>
      </c>
      <c r="F280" s="72">
        <v>39295</v>
      </c>
      <c r="G280" s="37">
        <v>15</v>
      </c>
      <c r="H280" s="31">
        <f t="shared" si="47"/>
        <v>2772</v>
      </c>
      <c r="I280" s="34">
        <v>77</v>
      </c>
      <c r="J280" s="3">
        <v>2840</v>
      </c>
      <c r="K280" s="110">
        <f t="shared" si="48"/>
        <v>68</v>
      </c>
      <c r="L280" s="68" t="s">
        <v>252</v>
      </c>
      <c r="M280" s="40"/>
    </row>
    <row r="281" spans="1:13" ht="13" x14ac:dyDescent="0.3">
      <c r="A281" s="62">
        <v>39304</v>
      </c>
      <c r="B281" s="78">
        <v>1798</v>
      </c>
      <c r="C281" s="138">
        <v>1728</v>
      </c>
      <c r="D281" s="151"/>
      <c r="E281" s="143">
        <v>39301</v>
      </c>
      <c r="F281" s="72">
        <v>39302</v>
      </c>
      <c r="G281" s="37">
        <v>-7</v>
      </c>
      <c r="H281" s="31">
        <f t="shared" si="47"/>
        <v>2765</v>
      </c>
      <c r="I281" s="34">
        <v>42</v>
      </c>
      <c r="J281" s="3">
        <v>2882</v>
      </c>
      <c r="K281" s="110">
        <f t="shared" si="48"/>
        <v>117</v>
      </c>
      <c r="L281" s="68" t="s">
        <v>253</v>
      </c>
      <c r="M281" s="40"/>
    </row>
    <row r="282" spans="1:13" ht="13" x14ac:dyDescent="0.3">
      <c r="A282" s="62">
        <v>39311</v>
      </c>
      <c r="B282" s="78">
        <v>1795</v>
      </c>
      <c r="C282" s="138">
        <v>1762</v>
      </c>
      <c r="D282" s="151"/>
      <c r="E282" s="143">
        <v>39308</v>
      </c>
      <c r="F282" s="72">
        <v>39309</v>
      </c>
      <c r="G282" s="37">
        <v>30</v>
      </c>
      <c r="H282" s="31">
        <f t="shared" ref="H282:H345" si="49">+SUM(H281+G282)</f>
        <v>2795</v>
      </c>
      <c r="I282" s="34">
        <v>21</v>
      </c>
      <c r="J282" s="3">
        <v>2903</v>
      </c>
      <c r="K282" s="110">
        <f t="shared" si="48"/>
        <v>108</v>
      </c>
      <c r="L282" s="68" t="s">
        <v>254</v>
      </c>
      <c r="M282" s="40"/>
    </row>
    <row r="283" spans="1:13" ht="13" x14ac:dyDescent="0.3">
      <c r="A283" s="62">
        <v>39318</v>
      </c>
      <c r="B283" s="78">
        <v>1816</v>
      </c>
      <c r="C283" s="138">
        <v>1756</v>
      </c>
      <c r="D283" s="151"/>
      <c r="E283" s="143">
        <v>39315</v>
      </c>
      <c r="F283" s="72">
        <v>39316</v>
      </c>
      <c r="G283" s="37">
        <v>54</v>
      </c>
      <c r="H283" s="31">
        <f t="shared" si="49"/>
        <v>2849</v>
      </c>
      <c r="I283" s="34">
        <v>23</v>
      </c>
      <c r="J283" s="3">
        <v>2926</v>
      </c>
      <c r="K283" s="110">
        <f t="shared" si="48"/>
        <v>77</v>
      </c>
      <c r="L283" s="68" t="s">
        <v>255</v>
      </c>
      <c r="M283" s="40"/>
    </row>
    <row r="284" spans="1:13" ht="13" x14ac:dyDescent="0.3">
      <c r="A284" s="62">
        <v>39325</v>
      </c>
      <c r="B284" s="78">
        <v>1829</v>
      </c>
      <c r="C284" s="138">
        <v>1732</v>
      </c>
      <c r="D284" s="151"/>
      <c r="E284" s="143">
        <v>39322</v>
      </c>
      <c r="F284" s="72">
        <v>39323</v>
      </c>
      <c r="G284" s="37">
        <v>49</v>
      </c>
      <c r="H284" s="31">
        <f t="shared" si="49"/>
        <v>2898</v>
      </c>
      <c r="I284" s="34">
        <v>43</v>
      </c>
      <c r="J284" s="3">
        <v>2969</v>
      </c>
      <c r="K284" s="110">
        <f t="shared" si="48"/>
        <v>71</v>
      </c>
      <c r="L284" s="68" t="s">
        <v>218</v>
      </c>
      <c r="M284" s="40"/>
    </row>
    <row r="285" spans="1:13" ht="13" x14ac:dyDescent="0.3">
      <c r="A285" s="62">
        <v>39332</v>
      </c>
      <c r="B285" s="78">
        <v>1814</v>
      </c>
      <c r="C285" s="138">
        <v>1728</v>
      </c>
      <c r="D285" s="151"/>
      <c r="E285" s="143">
        <v>39329</v>
      </c>
      <c r="F285" s="72">
        <v>39330</v>
      </c>
      <c r="G285" s="37">
        <v>68</v>
      </c>
      <c r="H285" s="31">
        <f t="shared" si="49"/>
        <v>2966</v>
      </c>
      <c r="I285" s="34">
        <v>36</v>
      </c>
      <c r="J285" s="3">
        <v>3005</v>
      </c>
      <c r="K285" s="110">
        <f t="shared" si="48"/>
        <v>39</v>
      </c>
      <c r="L285" s="68" t="s">
        <v>257</v>
      </c>
      <c r="M285" s="40"/>
    </row>
    <row r="286" spans="1:13" ht="13" x14ac:dyDescent="0.3">
      <c r="A286" s="62">
        <v>39339</v>
      </c>
      <c r="B286" s="78">
        <v>1787</v>
      </c>
      <c r="C286" s="138">
        <v>1737</v>
      </c>
      <c r="D286" s="151"/>
      <c r="E286" s="143">
        <v>39336</v>
      </c>
      <c r="F286" s="72">
        <v>39337</v>
      </c>
      <c r="G286" s="37">
        <v>103</v>
      </c>
      <c r="H286" s="31">
        <f t="shared" si="49"/>
        <v>3069</v>
      </c>
      <c r="I286" s="34">
        <v>64</v>
      </c>
      <c r="J286" s="3">
        <v>3069</v>
      </c>
      <c r="K286" s="110">
        <f t="shared" si="48"/>
        <v>0</v>
      </c>
      <c r="L286" s="68" t="s">
        <v>258</v>
      </c>
      <c r="M286" s="40"/>
    </row>
    <row r="287" spans="1:13" ht="13" x14ac:dyDescent="0.3">
      <c r="A287" s="62">
        <v>39346</v>
      </c>
      <c r="B287" s="78">
        <v>1769</v>
      </c>
      <c r="C287" s="138">
        <v>1754</v>
      </c>
      <c r="D287" s="151"/>
      <c r="E287" s="143">
        <v>39343</v>
      </c>
      <c r="F287" s="72">
        <v>39344</v>
      </c>
      <c r="G287" s="37">
        <v>95</v>
      </c>
      <c r="H287" s="31">
        <f t="shared" si="49"/>
        <v>3164</v>
      </c>
      <c r="I287" s="34">
        <v>63</v>
      </c>
      <c r="J287" s="3">
        <v>3132</v>
      </c>
      <c r="K287" s="110">
        <f t="shared" si="48"/>
        <v>-32</v>
      </c>
      <c r="L287" s="68" t="s">
        <v>221</v>
      </c>
      <c r="M287" s="40"/>
    </row>
    <row r="288" spans="1:13" ht="13" x14ac:dyDescent="0.3">
      <c r="A288" s="62">
        <v>39353</v>
      </c>
      <c r="B288" s="78">
        <v>1760</v>
      </c>
      <c r="C288" s="138">
        <v>1744</v>
      </c>
      <c r="D288" s="151"/>
      <c r="E288" s="143">
        <v>39350</v>
      </c>
      <c r="F288" s="72">
        <v>39351</v>
      </c>
      <c r="G288" s="37">
        <v>79</v>
      </c>
      <c r="H288" s="31">
        <f t="shared" si="49"/>
        <v>3243</v>
      </c>
      <c r="I288" s="34">
        <v>74</v>
      </c>
      <c r="J288" s="3">
        <v>3206</v>
      </c>
      <c r="K288" s="110">
        <f t="shared" si="48"/>
        <v>-37</v>
      </c>
      <c r="L288" s="68" t="s">
        <v>221</v>
      </c>
      <c r="M288" s="40"/>
    </row>
    <row r="289" spans="1:13" ht="13" x14ac:dyDescent="0.3">
      <c r="A289" s="62">
        <v>39360</v>
      </c>
      <c r="B289" s="78">
        <v>1755</v>
      </c>
      <c r="C289" s="138">
        <v>1724</v>
      </c>
      <c r="D289" s="151"/>
      <c r="E289" s="143">
        <v>39357</v>
      </c>
      <c r="F289" s="72">
        <v>39358</v>
      </c>
      <c r="G289" s="37">
        <v>74</v>
      </c>
      <c r="H289" s="31">
        <f t="shared" si="49"/>
        <v>3317</v>
      </c>
      <c r="I289" s="34">
        <v>57</v>
      </c>
      <c r="J289" s="3">
        <v>3263</v>
      </c>
      <c r="K289" s="110">
        <f t="shared" si="48"/>
        <v>-54</v>
      </c>
      <c r="L289" s="68" t="s">
        <v>259</v>
      </c>
      <c r="M289" s="40"/>
    </row>
    <row r="290" spans="1:13" ht="13" x14ac:dyDescent="0.3">
      <c r="A290" s="62">
        <v>39367</v>
      </c>
      <c r="B290" s="78">
        <v>1767</v>
      </c>
      <c r="C290" s="138">
        <v>1728</v>
      </c>
      <c r="D290" s="151"/>
      <c r="E290" s="143">
        <v>39364</v>
      </c>
      <c r="F290" s="72">
        <v>39365</v>
      </c>
      <c r="G290" s="37">
        <v>63</v>
      </c>
      <c r="H290" s="31">
        <f t="shared" si="49"/>
        <v>3380</v>
      </c>
      <c r="I290" s="34">
        <v>73</v>
      </c>
      <c r="J290" s="3">
        <v>3336</v>
      </c>
      <c r="K290" s="110">
        <f t="shared" si="48"/>
        <v>-44</v>
      </c>
      <c r="L290" s="68" t="s">
        <v>260</v>
      </c>
      <c r="M290" s="40"/>
    </row>
    <row r="291" spans="1:13" ht="13" x14ac:dyDescent="0.3">
      <c r="A291" s="62">
        <v>39374</v>
      </c>
      <c r="B291" s="78">
        <v>1764</v>
      </c>
      <c r="C291" s="138">
        <v>1739</v>
      </c>
      <c r="D291" s="151"/>
      <c r="E291" s="143">
        <v>39371</v>
      </c>
      <c r="F291" s="72">
        <v>39372</v>
      </c>
      <c r="G291" s="37">
        <v>54</v>
      </c>
      <c r="H291" s="31">
        <f t="shared" si="49"/>
        <v>3434</v>
      </c>
      <c r="I291" s="34">
        <v>39</v>
      </c>
      <c r="J291" s="3">
        <v>3375</v>
      </c>
      <c r="K291" s="110">
        <f t="shared" si="48"/>
        <v>-59</v>
      </c>
      <c r="L291" s="68" t="s">
        <v>261</v>
      </c>
      <c r="M291" s="40"/>
    </row>
    <row r="292" spans="1:13" ht="13" x14ac:dyDescent="0.3">
      <c r="A292" s="62">
        <v>39381</v>
      </c>
      <c r="B292" s="78">
        <v>1760</v>
      </c>
      <c r="C292" s="138">
        <v>1744</v>
      </c>
      <c r="D292" s="151"/>
      <c r="E292" s="143">
        <v>39378</v>
      </c>
      <c r="F292" s="72">
        <v>39379</v>
      </c>
      <c r="G292" s="37">
        <v>24</v>
      </c>
      <c r="H292" s="31">
        <f t="shared" si="49"/>
        <v>3458</v>
      </c>
      <c r="I292" s="34">
        <v>68</v>
      </c>
      <c r="J292" s="3">
        <v>3443</v>
      </c>
      <c r="K292" s="110">
        <f t="shared" si="48"/>
        <v>-15</v>
      </c>
      <c r="L292" s="68" t="s">
        <v>262</v>
      </c>
      <c r="M292" s="40"/>
    </row>
    <row r="293" spans="1:13" ht="13" x14ac:dyDescent="0.3">
      <c r="A293" s="62">
        <v>39388</v>
      </c>
      <c r="B293" s="78">
        <v>1795</v>
      </c>
      <c r="C293" s="138">
        <v>1739</v>
      </c>
      <c r="D293" s="151"/>
      <c r="E293" s="143">
        <v>39384</v>
      </c>
      <c r="F293" s="72">
        <v>39385</v>
      </c>
      <c r="G293" s="37">
        <v>-5</v>
      </c>
      <c r="H293" s="31">
        <f t="shared" si="49"/>
        <v>3453</v>
      </c>
      <c r="I293" s="34">
        <v>66</v>
      </c>
      <c r="J293" s="3">
        <v>3509</v>
      </c>
      <c r="K293" s="110">
        <f t="shared" si="48"/>
        <v>56</v>
      </c>
      <c r="L293" s="68" t="s">
        <v>263</v>
      </c>
      <c r="M293" s="40"/>
    </row>
    <row r="294" spans="1:13" ht="13" x14ac:dyDescent="0.3">
      <c r="A294" s="62">
        <v>39395</v>
      </c>
      <c r="B294" s="78">
        <v>1801</v>
      </c>
      <c r="C294" s="138">
        <v>1693</v>
      </c>
      <c r="D294" s="151"/>
      <c r="E294" s="143">
        <v>39392</v>
      </c>
      <c r="F294" s="72">
        <v>39393</v>
      </c>
      <c r="G294" s="37">
        <v>-7</v>
      </c>
      <c r="H294" s="31">
        <f t="shared" si="49"/>
        <v>3446</v>
      </c>
      <c r="I294" s="34">
        <v>36</v>
      </c>
      <c r="J294" s="3">
        <v>3545</v>
      </c>
      <c r="K294" s="110">
        <f t="shared" si="48"/>
        <v>99</v>
      </c>
      <c r="L294" s="68" t="s">
        <v>264</v>
      </c>
      <c r="M294" s="40"/>
    </row>
    <row r="295" spans="1:13" ht="13" x14ac:dyDescent="0.3">
      <c r="A295" s="62">
        <v>39402</v>
      </c>
      <c r="B295" s="78">
        <v>1797</v>
      </c>
      <c r="C295" s="138">
        <v>1696</v>
      </c>
      <c r="D295" s="151"/>
      <c r="E295" s="143">
        <v>39399</v>
      </c>
      <c r="F295" s="72">
        <v>39400</v>
      </c>
      <c r="G295" s="37">
        <v>3</v>
      </c>
      <c r="H295" s="31">
        <f t="shared" si="49"/>
        <v>3449</v>
      </c>
      <c r="I295" s="34">
        <v>-9</v>
      </c>
      <c r="J295" s="3">
        <v>3536</v>
      </c>
      <c r="K295" s="110">
        <f t="shared" si="48"/>
        <v>87</v>
      </c>
      <c r="L295" s="68" t="s">
        <v>265</v>
      </c>
      <c r="M295" s="40"/>
    </row>
    <row r="296" spans="1:13" ht="13" x14ac:dyDescent="0.3">
      <c r="A296" s="62">
        <v>39409</v>
      </c>
      <c r="B296" s="78">
        <v>1773</v>
      </c>
      <c r="C296" s="138">
        <v>1697</v>
      </c>
      <c r="D296" s="151"/>
      <c r="E296" s="143">
        <v>39406</v>
      </c>
      <c r="F296" s="72">
        <v>39407</v>
      </c>
      <c r="G296" s="37">
        <v>0</v>
      </c>
      <c r="H296" s="31">
        <f t="shared" si="49"/>
        <v>3449</v>
      </c>
      <c r="I296" s="34">
        <v>4</v>
      </c>
      <c r="J296" s="3">
        <v>3540</v>
      </c>
      <c r="K296" s="110">
        <f t="shared" si="48"/>
        <v>91</v>
      </c>
      <c r="L296" s="68" t="s">
        <v>257</v>
      </c>
      <c r="M296" s="40"/>
    </row>
    <row r="297" spans="1:13" ht="13" x14ac:dyDescent="0.3">
      <c r="A297" s="62">
        <v>39416</v>
      </c>
      <c r="B297" s="78">
        <v>1823</v>
      </c>
      <c r="C297" s="138">
        <v>1717</v>
      </c>
      <c r="D297" s="151"/>
      <c r="E297" s="143">
        <v>39413</v>
      </c>
      <c r="F297" s="72">
        <v>39414</v>
      </c>
      <c r="G297" s="37">
        <v>-27</v>
      </c>
      <c r="H297" s="31">
        <f t="shared" si="49"/>
        <v>3422</v>
      </c>
      <c r="I297" s="34">
        <v>-12</v>
      </c>
      <c r="J297" s="3">
        <v>3528</v>
      </c>
      <c r="K297" s="110">
        <f t="shared" si="48"/>
        <v>106</v>
      </c>
      <c r="L297" s="68" t="s">
        <v>266</v>
      </c>
      <c r="M297" s="40"/>
    </row>
    <row r="298" spans="1:13" ht="13" x14ac:dyDescent="0.3">
      <c r="A298" s="62">
        <v>39423</v>
      </c>
      <c r="B298" s="78">
        <v>1828</v>
      </c>
      <c r="C298" s="138">
        <v>1724</v>
      </c>
      <c r="D298" s="151"/>
      <c r="E298" s="143">
        <v>39420</v>
      </c>
      <c r="F298" s="72">
        <v>39421</v>
      </c>
      <c r="G298" s="37">
        <v>-14</v>
      </c>
      <c r="H298" s="31">
        <f t="shared" si="49"/>
        <v>3408</v>
      </c>
      <c r="I298" s="34">
        <v>-88</v>
      </c>
      <c r="J298" s="3">
        <v>3440</v>
      </c>
      <c r="K298" s="110">
        <f t="shared" si="48"/>
        <v>32</v>
      </c>
      <c r="L298" s="68" t="s">
        <v>265</v>
      </c>
      <c r="M298" s="40"/>
    </row>
    <row r="299" spans="1:13" ht="13" x14ac:dyDescent="0.3">
      <c r="A299" s="62">
        <v>39430</v>
      </c>
      <c r="B299" s="78">
        <v>1824</v>
      </c>
      <c r="C299" s="138">
        <v>1716</v>
      </c>
      <c r="D299" s="151"/>
      <c r="E299" s="143">
        <v>39427</v>
      </c>
      <c r="F299" s="72">
        <v>39428</v>
      </c>
      <c r="G299" s="37">
        <v>-146</v>
      </c>
      <c r="H299" s="31">
        <f t="shared" si="49"/>
        <v>3262</v>
      </c>
      <c r="I299" s="34">
        <v>-146</v>
      </c>
      <c r="J299" s="3">
        <v>3294</v>
      </c>
      <c r="K299" s="110">
        <f t="shared" si="48"/>
        <v>32</v>
      </c>
      <c r="L299" s="68" t="s">
        <v>267</v>
      </c>
      <c r="M299" s="40"/>
    </row>
    <row r="300" spans="1:13" ht="13" x14ac:dyDescent="0.3">
      <c r="A300" s="62">
        <v>39437</v>
      </c>
      <c r="B300" s="78">
        <v>1809</v>
      </c>
      <c r="C300" s="138">
        <v>1723</v>
      </c>
      <c r="D300" s="151"/>
      <c r="E300" s="143">
        <v>39434</v>
      </c>
      <c r="F300" s="72">
        <v>39435</v>
      </c>
      <c r="G300" s="37">
        <v>-85</v>
      </c>
      <c r="H300" s="31">
        <f t="shared" si="49"/>
        <v>3177</v>
      </c>
      <c r="I300" s="34">
        <v>-121</v>
      </c>
      <c r="J300" s="3">
        <v>3173</v>
      </c>
      <c r="K300" s="110">
        <f t="shared" si="48"/>
        <v>-4</v>
      </c>
      <c r="L300" s="68" t="s">
        <v>244</v>
      </c>
      <c r="M300" s="40"/>
    </row>
    <row r="301" spans="1:13" ht="13" x14ac:dyDescent="0.3">
      <c r="A301" s="62">
        <v>39444</v>
      </c>
      <c r="B301" s="78">
        <v>1782</v>
      </c>
      <c r="C301" s="138">
        <v>1710</v>
      </c>
      <c r="D301" s="151"/>
      <c r="E301" s="143">
        <v>39441</v>
      </c>
      <c r="F301" s="72">
        <v>39442</v>
      </c>
      <c r="G301" s="37">
        <v>-49</v>
      </c>
      <c r="H301" s="31">
        <f t="shared" si="49"/>
        <v>3128</v>
      </c>
      <c r="I301" s="34">
        <v>-165</v>
      </c>
      <c r="J301" s="3">
        <v>3008</v>
      </c>
      <c r="K301" s="110">
        <f t="shared" si="48"/>
        <v>-120</v>
      </c>
      <c r="L301" s="68" t="s">
        <v>268</v>
      </c>
      <c r="M301" s="40"/>
    </row>
    <row r="302" spans="1:13" ht="13" x14ac:dyDescent="0.3">
      <c r="A302" s="62">
        <v>39451</v>
      </c>
      <c r="B302" s="78">
        <v>1774</v>
      </c>
      <c r="C302" s="138">
        <v>1695</v>
      </c>
      <c r="D302" s="151"/>
      <c r="E302" s="143">
        <v>39448</v>
      </c>
      <c r="F302" s="72">
        <v>39449</v>
      </c>
      <c r="G302" s="37">
        <v>-47</v>
      </c>
      <c r="H302" s="31">
        <f t="shared" si="49"/>
        <v>3081</v>
      </c>
      <c r="I302" s="34">
        <v>-87</v>
      </c>
      <c r="J302" s="3">
        <v>2921</v>
      </c>
      <c r="K302" s="110">
        <f t="shared" si="48"/>
        <v>-160</v>
      </c>
      <c r="L302" s="68" t="s">
        <v>269</v>
      </c>
      <c r="M302" s="40"/>
    </row>
    <row r="303" spans="1:13" ht="13" x14ac:dyDescent="0.3">
      <c r="A303" s="62">
        <v>39458</v>
      </c>
      <c r="B303" s="78">
        <v>1744</v>
      </c>
      <c r="C303" s="138">
        <v>1717</v>
      </c>
      <c r="D303" s="151"/>
      <c r="E303" s="143">
        <v>39455</v>
      </c>
      <c r="F303" s="13">
        <v>39456</v>
      </c>
      <c r="G303" s="37">
        <v>-49</v>
      </c>
      <c r="H303" s="3">
        <f t="shared" si="49"/>
        <v>3032</v>
      </c>
      <c r="I303" s="34">
        <v>-171</v>
      </c>
      <c r="J303" s="3">
        <v>2750</v>
      </c>
      <c r="K303" s="110">
        <f t="shared" si="48"/>
        <v>-282</v>
      </c>
      <c r="L303" s="127" t="s">
        <v>270</v>
      </c>
      <c r="M303" s="40"/>
    </row>
    <row r="304" spans="1:13" ht="13" x14ac:dyDescent="0.3">
      <c r="A304" s="126">
        <v>39465</v>
      </c>
      <c r="B304" s="5">
        <v>1732</v>
      </c>
      <c r="C304" s="78">
        <v>1745</v>
      </c>
      <c r="D304" s="151"/>
      <c r="E304" s="143">
        <v>39462</v>
      </c>
      <c r="F304" s="72">
        <v>39463</v>
      </c>
      <c r="G304" s="37">
        <v>-83</v>
      </c>
      <c r="H304" s="31">
        <f t="shared" si="49"/>
        <v>2949</v>
      </c>
      <c r="I304" s="34">
        <v>-59</v>
      </c>
      <c r="J304" s="3">
        <v>2691</v>
      </c>
      <c r="K304" s="110">
        <f t="shared" si="48"/>
        <v>-258</v>
      </c>
      <c r="L304" s="68" t="s">
        <v>271</v>
      </c>
      <c r="M304" s="40"/>
    </row>
    <row r="305" spans="1:13" ht="13" x14ac:dyDescent="0.3">
      <c r="A305" s="126">
        <v>39472</v>
      </c>
      <c r="B305" s="5">
        <v>1747</v>
      </c>
      <c r="C305" s="78">
        <v>1699</v>
      </c>
      <c r="D305" s="151"/>
      <c r="E305" s="143">
        <v>39469</v>
      </c>
      <c r="F305" s="72">
        <v>39470</v>
      </c>
      <c r="G305" s="37">
        <v>-166</v>
      </c>
      <c r="H305" s="31">
        <f t="shared" si="49"/>
        <v>2783</v>
      </c>
      <c r="I305" s="34">
        <v>-155</v>
      </c>
      <c r="J305" s="3">
        <v>2536</v>
      </c>
      <c r="K305" s="110">
        <f t="shared" si="48"/>
        <v>-247</v>
      </c>
      <c r="L305" s="68" t="s">
        <v>272</v>
      </c>
      <c r="M305" s="40"/>
    </row>
    <row r="306" spans="1:13" ht="13" x14ac:dyDescent="0.3">
      <c r="A306" s="126">
        <v>39479</v>
      </c>
      <c r="B306" s="5">
        <v>1763</v>
      </c>
      <c r="C306" s="78">
        <v>1714</v>
      </c>
      <c r="D306" s="151"/>
      <c r="E306" s="143">
        <v>39476</v>
      </c>
      <c r="F306" s="72">
        <v>39477</v>
      </c>
      <c r="G306" s="37">
        <v>-185</v>
      </c>
      <c r="H306" s="31">
        <f t="shared" si="49"/>
        <v>2598</v>
      </c>
      <c r="I306" s="34">
        <v>-274</v>
      </c>
      <c r="J306" s="3">
        <v>2262</v>
      </c>
      <c r="K306" s="110">
        <f t="shared" si="48"/>
        <v>-336</v>
      </c>
      <c r="L306" s="68" t="s">
        <v>273</v>
      </c>
      <c r="M306" s="40"/>
    </row>
    <row r="307" spans="1:13" ht="13" x14ac:dyDescent="0.3">
      <c r="A307" s="122">
        <v>39486</v>
      </c>
      <c r="B307" s="124">
        <v>1755</v>
      </c>
      <c r="C307" s="78">
        <v>1731</v>
      </c>
      <c r="D307" s="151"/>
      <c r="E307" s="143">
        <v>39483</v>
      </c>
      <c r="F307" s="72">
        <v>39484</v>
      </c>
      <c r="G307" s="37">
        <v>-219</v>
      </c>
      <c r="H307" s="31">
        <f t="shared" si="49"/>
        <v>2379</v>
      </c>
      <c r="I307" s="34">
        <v>-200</v>
      </c>
      <c r="J307" s="3">
        <v>2062</v>
      </c>
      <c r="K307" s="110">
        <f t="shared" si="48"/>
        <v>-317</v>
      </c>
      <c r="L307" s="68" t="s">
        <v>274</v>
      </c>
      <c r="M307" s="40"/>
    </row>
    <row r="308" spans="1:13" ht="13" x14ac:dyDescent="0.3">
      <c r="A308" s="122">
        <v>39493</v>
      </c>
      <c r="B308" s="124">
        <v>1773</v>
      </c>
      <c r="C308" s="78">
        <v>1746</v>
      </c>
      <c r="D308" s="151"/>
      <c r="E308" s="143">
        <v>39490</v>
      </c>
      <c r="F308" s="72">
        <v>39491</v>
      </c>
      <c r="G308" s="37">
        <v>-254</v>
      </c>
      <c r="H308" s="31">
        <f t="shared" si="49"/>
        <v>2125</v>
      </c>
      <c r="I308" s="34">
        <v>-120</v>
      </c>
      <c r="J308" s="3">
        <v>1942</v>
      </c>
      <c r="K308" s="110">
        <f t="shared" si="48"/>
        <v>-183</v>
      </c>
      <c r="L308" s="68" t="s">
        <v>275</v>
      </c>
      <c r="M308" s="40"/>
    </row>
    <row r="309" spans="1:13" ht="13" x14ac:dyDescent="0.3">
      <c r="A309" s="122">
        <v>39500</v>
      </c>
      <c r="B309" s="124">
        <v>1771</v>
      </c>
      <c r="C309" s="78">
        <v>1754</v>
      </c>
      <c r="D309" s="151"/>
      <c r="E309" s="143">
        <v>39497</v>
      </c>
      <c r="F309" s="72">
        <v>39498</v>
      </c>
      <c r="G309" s="37">
        <v>-228</v>
      </c>
      <c r="H309" s="31">
        <f t="shared" si="49"/>
        <v>1897</v>
      </c>
      <c r="I309" s="34">
        <v>-172</v>
      </c>
      <c r="J309" s="3">
        <v>1770</v>
      </c>
      <c r="K309" s="110">
        <f t="shared" si="48"/>
        <v>-127</v>
      </c>
      <c r="L309" s="68" t="s">
        <v>276</v>
      </c>
      <c r="M309" s="40"/>
    </row>
    <row r="310" spans="1:13" ht="13" x14ac:dyDescent="0.3">
      <c r="A310" s="122">
        <v>39507</v>
      </c>
      <c r="B310" s="124">
        <v>1763</v>
      </c>
      <c r="C310" s="78">
        <v>1752</v>
      </c>
      <c r="D310" s="151"/>
      <c r="E310" s="143">
        <v>39504</v>
      </c>
      <c r="F310" s="72">
        <v>39505</v>
      </c>
      <c r="G310" s="37">
        <v>-145</v>
      </c>
      <c r="H310" s="31">
        <f t="shared" si="49"/>
        <v>1752</v>
      </c>
      <c r="I310" s="34">
        <v>-151</v>
      </c>
      <c r="J310" s="3">
        <v>1619</v>
      </c>
      <c r="K310" s="110">
        <f t="shared" si="48"/>
        <v>-133</v>
      </c>
      <c r="L310" s="68" t="s">
        <v>277</v>
      </c>
      <c r="M310" s="40"/>
    </row>
    <row r="311" spans="1:13" ht="13" x14ac:dyDescent="0.3">
      <c r="A311" s="122">
        <v>39514</v>
      </c>
      <c r="B311" s="124">
        <v>1802</v>
      </c>
      <c r="C311" s="78">
        <v>1757</v>
      </c>
      <c r="D311" s="151"/>
      <c r="E311" s="143">
        <v>39511</v>
      </c>
      <c r="F311" s="72">
        <v>39512</v>
      </c>
      <c r="G311" s="37">
        <v>-99</v>
      </c>
      <c r="H311" s="31">
        <f t="shared" si="49"/>
        <v>1653</v>
      </c>
      <c r="I311" s="34">
        <v>-135</v>
      </c>
      <c r="J311" s="3">
        <v>1484</v>
      </c>
      <c r="K311" s="110">
        <f t="shared" si="48"/>
        <v>-169</v>
      </c>
      <c r="L311" s="68" t="s">
        <v>278</v>
      </c>
      <c r="M311" s="40"/>
    </row>
    <row r="312" spans="1:13" ht="13" x14ac:dyDescent="0.3">
      <c r="A312" s="122">
        <v>39521</v>
      </c>
      <c r="B312" s="124">
        <v>1792</v>
      </c>
      <c r="C312" s="78">
        <v>1740</v>
      </c>
      <c r="D312" s="151"/>
      <c r="E312" s="143">
        <v>39518</v>
      </c>
      <c r="F312" s="72">
        <v>39519</v>
      </c>
      <c r="G312" s="37">
        <v>-104</v>
      </c>
      <c r="H312" s="31">
        <f t="shared" si="49"/>
        <v>1549</v>
      </c>
      <c r="I312" s="34">
        <v>-86</v>
      </c>
      <c r="J312" s="3">
        <v>1398</v>
      </c>
      <c r="K312" s="110">
        <f t="shared" si="48"/>
        <v>-151</v>
      </c>
      <c r="L312" s="68" t="s">
        <v>279</v>
      </c>
      <c r="M312" s="40"/>
    </row>
    <row r="313" spans="1:13" ht="13" x14ac:dyDescent="0.3">
      <c r="A313" s="122">
        <v>39528</v>
      </c>
      <c r="B313" s="124">
        <v>1784</v>
      </c>
      <c r="C313" s="78">
        <v>1745</v>
      </c>
      <c r="D313" s="151"/>
      <c r="E313" s="143">
        <v>39525</v>
      </c>
      <c r="F313" s="72">
        <v>39526</v>
      </c>
      <c r="G313" s="37">
        <v>-21</v>
      </c>
      <c r="H313" s="31">
        <f t="shared" si="49"/>
        <v>1528</v>
      </c>
      <c r="I313" s="34">
        <v>-85</v>
      </c>
      <c r="J313" s="3">
        <v>1313</v>
      </c>
      <c r="K313" s="110">
        <f t="shared" si="48"/>
        <v>-215</v>
      </c>
      <c r="L313" s="68" t="s">
        <v>280</v>
      </c>
      <c r="M313" s="40"/>
    </row>
    <row r="314" spans="1:13" ht="13" x14ac:dyDescent="0.3">
      <c r="A314" s="122">
        <v>39535</v>
      </c>
      <c r="B314" s="124">
        <v>1808</v>
      </c>
      <c r="C314" s="78">
        <v>1749</v>
      </c>
      <c r="D314" s="151"/>
      <c r="E314" s="143">
        <v>39532</v>
      </c>
      <c r="F314" s="72">
        <v>39533</v>
      </c>
      <c r="G314" s="37">
        <v>-11</v>
      </c>
      <c r="H314" s="31">
        <f t="shared" si="49"/>
        <v>1517</v>
      </c>
      <c r="I314" s="34">
        <v>-36</v>
      </c>
      <c r="J314" s="3">
        <v>1277</v>
      </c>
      <c r="K314" s="110">
        <f t="shared" si="48"/>
        <v>-240</v>
      </c>
      <c r="L314" s="68" t="s">
        <v>281</v>
      </c>
      <c r="M314" s="40"/>
    </row>
    <row r="315" spans="1:13" ht="13" x14ac:dyDescent="0.3">
      <c r="A315" s="122">
        <v>39542</v>
      </c>
      <c r="B315" s="124">
        <v>1830</v>
      </c>
      <c r="C315" s="78">
        <v>1726</v>
      </c>
      <c r="D315" s="151"/>
      <c r="E315" s="143">
        <v>39539</v>
      </c>
      <c r="F315" s="72">
        <v>39540</v>
      </c>
      <c r="G315" s="37">
        <v>35</v>
      </c>
      <c r="H315" s="31">
        <f t="shared" si="49"/>
        <v>1552</v>
      </c>
      <c r="I315" s="34">
        <v>-29</v>
      </c>
      <c r="J315" s="3">
        <v>1248</v>
      </c>
      <c r="K315" s="110">
        <f t="shared" si="48"/>
        <v>-304</v>
      </c>
      <c r="L315" s="68" t="s">
        <v>282</v>
      </c>
      <c r="M315" s="40"/>
    </row>
    <row r="316" spans="1:13" ht="13" x14ac:dyDescent="0.3">
      <c r="A316" s="122">
        <v>39549</v>
      </c>
      <c r="B316" s="124">
        <v>1815</v>
      </c>
      <c r="C316" s="78">
        <v>1758</v>
      </c>
      <c r="D316" s="151"/>
      <c r="E316" s="143">
        <v>39546</v>
      </c>
      <c r="F316" s="72">
        <v>39547</v>
      </c>
      <c r="G316" s="37">
        <v>33</v>
      </c>
      <c r="H316" s="31">
        <f t="shared" si="49"/>
        <v>1585</v>
      </c>
      <c r="I316" s="34">
        <v>-14</v>
      </c>
      <c r="J316" s="3">
        <v>1234</v>
      </c>
      <c r="K316" s="110">
        <f t="shared" si="48"/>
        <v>-351</v>
      </c>
      <c r="L316" s="68" t="s">
        <v>284</v>
      </c>
      <c r="M316" s="40"/>
    </row>
    <row r="317" spans="1:13" ht="13" x14ac:dyDescent="0.3">
      <c r="A317" s="122">
        <v>39556</v>
      </c>
      <c r="B317" s="124">
        <v>1827</v>
      </c>
      <c r="C317" s="78">
        <v>1769</v>
      </c>
      <c r="D317" s="151"/>
      <c r="E317" s="143">
        <v>39553</v>
      </c>
      <c r="F317" s="72">
        <v>39554</v>
      </c>
      <c r="G317" s="37">
        <v>-26</v>
      </c>
      <c r="H317" s="31">
        <f t="shared" si="49"/>
        <v>1559</v>
      </c>
      <c r="I317" s="34">
        <v>27</v>
      </c>
      <c r="J317" s="3">
        <v>1261</v>
      </c>
      <c r="K317" s="110">
        <f t="shared" si="48"/>
        <v>-298</v>
      </c>
      <c r="L317" s="68" t="s">
        <v>285</v>
      </c>
      <c r="M317" s="40"/>
    </row>
    <row r="318" spans="1:13" ht="13" x14ac:dyDescent="0.3">
      <c r="A318" s="122">
        <v>39563</v>
      </c>
      <c r="B318" s="124">
        <v>1842</v>
      </c>
      <c r="C318" s="78">
        <v>1747</v>
      </c>
      <c r="D318" s="151"/>
      <c r="E318" s="143">
        <v>39560</v>
      </c>
      <c r="F318" s="72">
        <v>39561</v>
      </c>
      <c r="G318" s="37">
        <v>0</v>
      </c>
      <c r="H318" s="31">
        <f t="shared" si="49"/>
        <v>1559</v>
      </c>
      <c r="I318" s="34">
        <v>24</v>
      </c>
      <c r="J318" s="3">
        <v>1285</v>
      </c>
      <c r="K318" s="110">
        <f t="shared" si="48"/>
        <v>-274</v>
      </c>
      <c r="L318" s="68" t="s">
        <v>286</v>
      </c>
      <c r="M318" s="40"/>
    </row>
    <row r="319" spans="1:13" ht="13" x14ac:dyDescent="0.3">
      <c r="A319" s="122">
        <v>39570</v>
      </c>
      <c r="B319" s="124">
        <v>1839</v>
      </c>
      <c r="C319" s="78">
        <v>1747</v>
      </c>
      <c r="D319" s="151"/>
      <c r="E319" s="143">
        <v>39567</v>
      </c>
      <c r="F319" s="72">
        <v>39568</v>
      </c>
      <c r="G319" s="37">
        <v>67</v>
      </c>
      <c r="H319" s="31">
        <f t="shared" si="49"/>
        <v>1626</v>
      </c>
      <c r="I319" s="116">
        <v>86</v>
      </c>
      <c r="J319" s="3">
        <v>1371</v>
      </c>
      <c r="K319" s="117">
        <f t="shared" si="48"/>
        <v>-255</v>
      </c>
      <c r="L319" s="68" t="s">
        <v>285</v>
      </c>
      <c r="M319" s="40"/>
    </row>
    <row r="320" spans="1:13" ht="13" x14ac:dyDescent="0.3">
      <c r="A320" s="122">
        <v>39577</v>
      </c>
      <c r="B320" s="124">
        <v>1846</v>
      </c>
      <c r="C320" s="78">
        <v>1740</v>
      </c>
      <c r="D320" s="151"/>
      <c r="E320" s="143">
        <v>39574</v>
      </c>
      <c r="F320" s="72">
        <v>39575</v>
      </c>
      <c r="G320" s="37">
        <v>94</v>
      </c>
      <c r="H320" s="31">
        <f t="shared" si="49"/>
        <v>1720</v>
      </c>
      <c r="I320" s="34">
        <v>65</v>
      </c>
      <c r="J320" s="3">
        <v>1436</v>
      </c>
      <c r="K320" s="110">
        <f t="shared" si="48"/>
        <v>-284</v>
      </c>
      <c r="L320" s="68" t="s">
        <v>287</v>
      </c>
    </row>
    <row r="321" spans="1:12" x14ac:dyDescent="0.25">
      <c r="A321" s="123">
        <v>39584</v>
      </c>
      <c r="B321" s="125">
        <v>1862</v>
      </c>
      <c r="C321" s="78">
        <v>1744</v>
      </c>
      <c r="D321" s="17"/>
      <c r="E321" s="123">
        <v>39581</v>
      </c>
      <c r="F321" s="118">
        <v>39582</v>
      </c>
      <c r="G321" s="37">
        <v>95</v>
      </c>
      <c r="H321" s="31">
        <f t="shared" si="49"/>
        <v>1815</v>
      </c>
      <c r="I321" s="116">
        <v>93</v>
      </c>
      <c r="J321" s="119">
        <v>1529</v>
      </c>
      <c r="K321" s="110">
        <f t="shared" si="48"/>
        <v>-286</v>
      </c>
      <c r="L321" s="120" t="s">
        <v>288</v>
      </c>
    </row>
    <row r="322" spans="1:12" x14ac:dyDescent="0.25">
      <c r="A322" s="123">
        <v>39591</v>
      </c>
      <c r="B322" s="124">
        <v>1889</v>
      </c>
      <c r="C322" s="78">
        <v>1760</v>
      </c>
      <c r="D322" s="17"/>
      <c r="E322" s="123">
        <v>39588</v>
      </c>
      <c r="F322" s="118">
        <v>39589</v>
      </c>
      <c r="G322" s="37">
        <v>101</v>
      </c>
      <c r="H322" s="31">
        <f t="shared" si="49"/>
        <v>1916</v>
      </c>
      <c r="I322" s="34">
        <v>85</v>
      </c>
      <c r="J322" s="119">
        <v>1614</v>
      </c>
      <c r="K322" s="110">
        <f t="shared" si="48"/>
        <v>-302</v>
      </c>
      <c r="L322" s="68" t="s">
        <v>285</v>
      </c>
    </row>
    <row r="323" spans="1:12" x14ac:dyDescent="0.25">
      <c r="A323" s="123">
        <v>39598</v>
      </c>
      <c r="B323" s="124">
        <v>1877</v>
      </c>
      <c r="C323" s="78">
        <v>1774</v>
      </c>
      <c r="D323" s="17"/>
      <c r="E323" s="142">
        <v>39595</v>
      </c>
      <c r="F323" s="8">
        <v>39596</v>
      </c>
      <c r="G323" s="32">
        <v>106</v>
      </c>
      <c r="H323" s="31">
        <f t="shared" si="49"/>
        <v>2022</v>
      </c>
      <c r="I323" s="34">
        <v>87</v>
      </c>
      <c r="J323" s="121">
        <v>1701</v>
      </c>
      <c r="K323" s="110">
        <f t="shared" si="48"/>
        <v>-321</v>
      </c>
      <c r="L323" s="68" t="s">
        <v>289</v>
      </c>
    </row>
    <row r="324" spans="1:12" x14ac:dyDescent="0.25">
      <c r="A324" s="14">
        <v>39605</v>
      </c>
      <c r="B324" s="124">
        <v>1886</v>
      </c>
      <c r="C324" s="5">
        <v>1760</v>
      </c>
      <c r="D324" s="17"/>
      <c r="E324" s="123">
        <v>39602</v>
      </c>
      <c r="F324" s="118">
        <v>39603</v>
      </c>
      <c r="G324" s="37">
        <v>110</v>
      </c>
      <c r="H324" s="31">
        <f t="shared" si="49"/>
        <v>2132</v>
      </c>
      <c r="I324" s="34">
        <v>105</v>
      </c>
      <c r="J324" s="121">
        <v>1806</v>
      </c>
      <c r="K324" s="110">
        <f t="shared" si="48"/>
        <v>-326</v>
      </c>
      <c r="L324" s="120" t="s">
        <v>91</v>
      </c>
    </row>
    <row r="325" spans="1:12" x14ac:dyDescent="0.25">
      <c r="A325" s="14">
        <v>39612</v>
      </c>
      <c r="B325" s="124">
        <v>1901</v>
      </c>
      <c r="C325" s="124">
        <v>1773</v>
      </c>
      <c r="E325" s="129">
        <v>39609</v>
      </c>
      <c r="F325" s="118">
        <v>39610</v>
      </c>
      <c r="G325" s="37">
        <v>97</v>
      </c>
      <c r="H325" s="31">
        <f t="shared" si="49"/>
        <v>2229</v>
      </c>
      <c r="I325" s="34">
        <v>80</v>
      </c>
      <c r="J325" s="121">
        <v>1886</v>
      </c>
      <c r="K325" s="110">
        <f t="shared" si="48"/>
        <v>-343</v>
      </c>
      <c r="L325" s="120" t="s">
        <v>290</v>
      </c>
    </row>
    <row r="326" spans="1:12" x14ac:dyDescent="0.25">
      <c r="A326" s="142">
        <v>39619</v>
      </c>
      <c r="B326" s="124">
        <v>1906</v>
      </c>
      <c r="C326" s="124">
        <v>1771</v>
      </c>
      <c r="D326" s="17"/>
      <c r="E326" s="129">
        <v>39616</v>
      </c>
      <c r="F326" s="8">
        <v>39617</v>
      </c>
      <c r="G326" s="32">
        <v>90</v>
      </c>
      <c r="H326" s="31">
        <f t="shared" si="49"/>
        <v>2319</v>
      </c>
      <c r="I326" s="34">
        <v>57</v>
      </c>
      <c r="J326" s="121">
        <v>1943</v>
      </c>
      <c r="K326" s="110">
        <f t="shared" si="48"/>
        <v>-376</v>
      </c>
      <c r="L326" s="120" t="s">
        <v>291</v>
      </c>
    </row>
    <row r="327" spans="1:12" x14ac:dyDescent="0.25">
      <c r="A327" s="14">
        <v>39626</v>
      </c>
      <c r="B327" s="124">
        <v>1913</v>
      </c>
      <c r="C327" s="124">
        <v>1775</v>
      </c>
      <c r="E327" s="129">
        <v>39623</v>
      </c>
      <c r="F327" s="118">
        <v>39624</v>
      </c>
      <c r="G327" s="37">
        <v>96</v>
      </c>
      <c r="H327" s="31">
        <f t="shared" si="49"/>
        <v>2415</v>
      </c>
      <c r="I327" s="34">
        <v>90</v>
      </c>
      <c r="J327" s="121">
        <v>2033</v>
      </c>
      <c r="K327" s="110">
        <f t="shared" si="48"/>
        <v>-382</v>
      </c>
      <c r="L327" s="120" t="s">
        <v>292</v>
      </c>
    </row>
    <row r="328" spans="1:12" x14ac:dyDescent="0.25">
      <c r="A328" s="14">
        <v>39631</v>
      </c>
      <c r="B328" s="124">
        <v>1921</v>
      </c>
      <c r="C328" s="124">
        <v>1752</v>
      </c>
      <c r="D328" s="17"/>
      <c r="E328" s="123">
        <v>39630</v>
      </c>
      <c r="F328" s="118">
        <v>39631</v>
      </c>
      <c r="G328" s="37">
        <v>84</v>
      </c>
      <c r="H328" s="31">
        <f t="shared" si="49"/>
        <v>2499</v>
      </c>
      <c r="I328" s="34">
        <v>85</v>
      </c>
      <c r="J328" s="121">
        <v>2118</v>
      </c>
      <c r="K328" s="110">
        <f t="shared" si="48"/>
        <v>-381</v>
      </c>
      <c r="L328" s="120" t="s">
        <v>78</v>
      </c>
    </row>
    <row r="329" spans="1:12" x14ac:dyDescent="0.25">
      <c r="A329" s="14">
        <v>39640</v>
      </c>
      <c r="B329" s="124">
        <v>1922</v>
      </c>
      <c r="C329" s="124">
        <v>1791</v>
      </c>
      <c r="D329" s="17"/>
      <c r="E329" s="123">
        <v>39637</v>
      </c>
      <c r="F329" s="118">
        <v>39638</v>
      </c>
      <c r="G329" s="37">
        <v>98</v>
      </c>
      <c r="H329" s="31">
        <f t="shared" si="49"/>
        <v>2597</v>
      </c>
      <c r="I329" s="34">
        <v>90</v>
      </c>
      <c r="J329" s="121">
        <v>2208</v>
      </c>
      <c r="K329" s="110">
        <f t="shared" si="48"/>
        <v>-389</v>
      </c>
      <c r="L329" s="120" t="s">
        <v>293</v>
      </c>
    </row>
    <row r="330" spans="1:12" x14ac:dyDescent="0.25">
      <c r="A330" s="14">
        <v>39647</v>
      </c>
      <c r="B330" s="124">
        <v>1928</v>
      </c>
      <c r="C330" s="5">
        <v>1790</v>
      </c>
      <c r="D330" s="17"/>
      <c r="E330" s="123">
        <v>39644</v>
      </c>
      <c r="F330" s="118">
        <v>39645</v>
      </c>
      <c r="G330" s="32">
        <v>76</v>
      </c>
      <c r="H330" s="31">
        <f t="shared" si="49"/>
        <v>2673</v>
      </c>
      <c r="I330" s="34">
        <v>104</v>
      </c>
      <c r="J330" s="121">
        <v>2312</v>
      </c>
      <c r="K330" s="110">
        <f t="shared" si="48"/>
        <v>-361</v>
      </c>
      <c r="L330" s="120" t="s">
        <v>294</v>
      </c>
    </row>
    <row r="331" spans="1:12" x14ac:dyDescent="0.25">
      <c r="A331" s="14">
        <v>39654</v>
      </c>
      <c r="B331" s="5">
        <v>1957</v>
      </c>
      <c r="C331" s="124">
        <v>1775</v>
      </c>
      <c r="D331" s="17"/>
      <c r="E331" s="123">
        <v>39651</v>
      </c>
      <c r="F331" s="118">
        <v>39652</v>
      </c>
      <c r="G331" s="32">
        <v>70</v>
      </c>
      <c r="H331" s="31">
        <f t="shared" si="49"/>
        <v>2743</v>
      </c>
      <c r="I331" s="34">
        <v>84</v>
      </c>
      <c r="J331" s="121">
        <v>2396</v>
      </c>
      <c r="K331" s="110">
        <f t="shared" si="48"/>
        <v>-347</v>
      </c>
      <c r="L331" s="120" t="s">
        <v>295</v>
      </c>
    </row>
    <row r="332" spans="1:12" x14ac:dyDescent="0.25">
      <c r="A332" s="14">
        <v>39661</v>
      </c>
      <c r="B332" s="124">
        <v>1951</v>
      </c>
      <c r="C332" s="5">
        <v>1781</v>
      </c>
      <c r="D332" s="17"/>
      <c r="E332" s="123">
        <v>39658</v>
      </c>
      <c r="F332" s="118">
        <v>39659</v>
      </c>
      <c r="G332" s="32">
        <v>75</v>
      </c>
      <c r="H332" s="31">
        <f t="shared" si="49"/>
        <v>2818</v>
      </c>
      <c r="I332" s="34">
        <v>65</v>
      </c>
      <c r="J332" s="121">
        <v>2461</v>
      </c>
      <c r="K332" s="110">
        <f t="shared" si="48"/>
        <v>-357</v>
      </c>
      <c r="L332" s="120" t="s">
        <v>296</v>
      </c>
    </row>
    <row r="333" spans="1:12" x14ac:dyDescent="0.25">
      <c r="A333" s="14">
        <v>39668</v>
      </c>
      <c r="B333" s="5">
        <v>1967</v>
      </c>
      <c r="C333" s="124">
        <v>1798</v>
      </c>
      <c r="D333" s="17"/>
      <c r="E333" s="123">
        <v>39665</v>
      </c>
      <c r="F333" s="118">
        <v>39666</v>
      </c>
      <c r="G333" s="32">
        <v>52</v>
      </c>
      <c r="H333" s="31">
        <f t="shared" si="49"/>
        <v>2870</v>
      </c>
      <c r="I333" s="34">
        <v>56</v>
      </c>
      <c r="J333" s="121">
        <v>2517</v>
      </c>
      <c r="K333" s="110">
        <f t="shared" si="48"/>
        <v>-353</v>
      </c>
      <c r="L333" s="120" t="s">
        <v>297</v>
      </c>
    </row>
    <row r="334" spans="1:12" x14ac:dyDescent="0.25">
      <c r="A334" s="14">
        <v>39675</v>
      </c>
      <c r="B334" s="124">
        <v>1990</v>
      </c>
      <c r="C334" s="124">
        <v>1795</v>
      </c>
      <c r="D334" s="17"/>
      <c r="E334" s="123">
        <v>39672</v>
      </c>
      <c r="F334" s="118">
        <v>39673</v>
      </c>
      <c r="G334" s="37">
        <v>27</v>
      </c>
      <c r="H334" s="31">
        <f t="shared" si="49"/>
        <v>2897</v>
      </c>
      <c r="I334" s="34">
        <v>50</v>
      </c>
      <c r="J334" s="121">
        <v>2567</v>
      </c>
      <c r="K334" s="110">
        <f t="shared" si="48"/>
        <v>-330</v>
      </c>
      <c r="L334" s="120" t="s">
        <v>297</v>
      </c>
    </row>
    <row r="335" spans="1:12" x14ac:dyDescent="0.25">
      <c r="A335" s="14">
        <v>39682</v>
      </c>
      <c r="B335" s="5">
        <v>1998</v>
      </c>
      <c r="C335" s="124">
        <v>1816</v>
      </c>
      <c r="D335" s="17"/>
      <c r="E335" s="123">
        <v>39679</v>
      </c>
      <c r="F335" s="118">
        <v>39680</v>
      </c>
      <c r="G335" s="32">
        <v>22</v>
      </c>
      <c r="H335" s="31">
        <f t="shared" si="49"/>
        <v>2919</v>
      </c>
      <c r="I335" s="34">
        <v>88</v>
      </c>
      <c r="J335" s="121">
        <v>2655</v>
      </c>
      <c r="K335" s="110">
        <f t="shared" si="48"/>
        <v>-264</v>
      </c>
      <c r="L335" s="120" t="s">
        <v>298</v>
      </c>
    </row>
    <row r="336" spans="1:12" x14ac:dyDescent="0.25">
      <c r="A336" s="14">
        <v>39689</v>
      </c>
      <c r="B336" s="5">
        <v>2031</v>
      </c>
      <c r="C336" s="124">
        <v>1829</v>
      </c>
      <c r="D336" s="17"/>
      <c r="E336" s="123">
        <v>39686</v>
      </c>
      <c r="F336" s="118">
        <v>39687</v>
      </c>
      <c r="G336" s="32">
        <v>38</v>
      </c>
      <c r="H336" s="31">
        <f t="shared" si="49"/>
        <v>2957</v>
      </c>
      <c r="I336" s="34">
        <v>102</v>
      </c>
      <c r="J336" s="121">
        <v>2757</v>
      </c>
      <c r="K336" s="110">
        <f t="shared" si="48"/>
        <v>-200</v>
      </c>
      <c r="L336" s="120" t="s">
        <v>299</v>
      </c>
    </row>
    <row r="337" spans="1:12" x14ac:dyDescent="0.25">
      <c r="A337" s="14">
        <v>39696</v>
      </c>
      <c r="B337" s="5">
        <v>2013</v>
      </c>
      <c r="C337" s="124">
        <v>1814</v>
      </c>
      <c r="D337" s="17"/>
      <c r="E337" s="123">
        <v>39693</v>
      </c>
      <c r="F337" s="118">
        <v>39694</v>
      </c>
      <c r="G337" s="32">
        <v>38</v>
      </c>
      <c r="H337" s="31">
        <f t="shared" si="49"/>
        <v>2995</v>
      </c>
      <c r="I337" s="34">
        <v>90</v>
      </c>
      <c r="J337" s="121">
        <v>2847</v>
      </c>
      <c r="K337" s="110">
        <f t="shared" si="48"/>
        <v>-148</v>
      </c>
      <c r="L337" s="120" t="s">
        <v>300</v>
      </c>
    </row>
    <row r="338" spans="1:12" x14ac:dyDescent="0.25">
      <c r="A338" s="14">
        <v>39703</v>
      </c>
      <c r="B338" s="5">
        <v>2031</v>
      </c>
      <c r="C338" s="124">
        <v>1787</v>
      </c>
      <c r="D338" s="17"/>
      <c r="E338" s="123">
        <v>39700</v>
      </c>
      <c r="F338" s="118">
        <v>39701</v>
      </c>
      <c r="G338" s="32">
        <v>56</v>
      </c>
      <c r="H338" s="31">
        <f t="shared" si="49"/>
        <v>3051</v>
      </c>
      <c r="I338" s="34">
        <v>58</v>
      </c>
      <c r="J338" s="121">
        <v>2905</v>
      </c>
      <c r="K338" s="110">
        <f t="shared" si="48"/>
        <v>-146</v>
      </c>
      <c r="L338" s="120" t="s">
        <v>302</v>
      </c>
    </row>
    <row r="339" spans="1:12" x14ac:dyDescent="0.25">
      <c r="A339" s="14">
        <v>39710</v>
      </c>
      <c r="B339" s="5">
        <v>1846</v>
      </c>
      <c r="C339" s="124">
        <v>1769</v>
      </c>
      <c r="D339" s="154"/>
      <c r="E339" s="123">
        <v>39707</v>
      </c>
      <c r="F339" s="118">
        <v>39708</v>
      </c>
      <c r="G339" s="32">
        <v>63</v>
      </c>
      <c r="H339" s="31">
        <f t="shared" si="49"/>
        <v>3114</v>
      </c>
      <c r="I339" s="34">
        <v>67</v>
      </c>
      <c r="J339" s="121">
        <v>2972</v>
      </c>
      <c r="K339" s="110">
        <f t="shared" si="48"/>
        <v>-142</v>
      </c>
      <c r="L339" s="120" t="s">
        <v>301</v>
      </c>
    </row>
    <row r="340" spans="1:12" x14ac:dyDescent="0.25">
      <c r="A340" s="14">
        <v>39717</v>
      </c>
      <c r="B340" s="124">
        <v>1995</v>
      </c>
      <c r="C340" s="5">
        <v>1760</v>
      </c>
      <c r="D340" s="17"/>
      <c r="E340" s="123">
        <v>39714</v>
      </c>
      <c r="F340" s="118">
        <v>39715</v>
      </c>
      <c r="G340" s="32">
        <v>71</v>
      </c>
      <c r="H340" s="31">
        <f t="shared" si="49"/>
        <v>3185</v>
      </c>
      <c r="I340" s="34">
        <v>51</v>
      </c>
      <c r="J340" s="121">
        <v>3023</v>
      </c>
      <c r="K340" s="110">
        <f t="shared" si="48"/>
        <v>-162</v>
      </c>
      <c r="L340" s="120" t="s">
        <v>303</v>
      </c>
    </row>
    <row r="341" spans="1:12" x14ac:dyDescent="0.25">
      <c r="A341" s="14">
        <v>39724</v>
      </c>
      <c r="B341" s="5">
        <v>1979</v>
      </c>
      <c r="C341" s="124">
        <v>1755</v>
      </c>
      <c r="D341" s="17"/>
      <c r="E341" s="123">
        <v>39721</v>
      </c>
      <c r="F341" s="118">
        <v>39722</v>
      </c>
      <c r="G341" s="32">
        <v>62</v>
      </c>
      <c r="H341" s="31">
        <f t="shared" si="49"/>
        <v>3247</v>
      </c>
      <c r="I341" s="34">
        <v>87</v>
      </c>
      <c r="J341" s="121">
        <v>3110</v>
      </c>
      <c r="K341" s="110">
        <f t="shared" ref="K341:K377" si="50">J341-H341</f>
        <v>-137</v>
      </c>
      <c r="L341" s="120" t="s">
        <v>304</v>
      </c>
    </row>
    <row r="342" spans="1:12" x14ac:dyDescent="0.25">
      <c r="A342" s="14">
        <v>39731</v>
      </c>
      <c r="B342" s="5">
        <v>1990</v>
      </c>
      <c r="C342" s="124">
        <v>1767</v>
      </c>
      <c r="D342" s="17"/>
      <c r="E342" s="123">
        <v>39728</v>
      </c>
      <c r="F342" s="118">
        <v>39729</v>
      </c>
      <c r="G342" s="37">
        <v>68</v>
      </c>
      <c r="H342" s="31">
        <f t="shared" si="49"/>
        <v>3315</v>
      </c>
      <c r="I342" s="34">
        <v>88</v>
      </c>
      <c r="J342" s="121">
        <v>3198</v>
      </c>
      <c r="K342" s="110">
        <f t="shared" si="50"/>
        <v>-117</v>
      </c>
      <c r="L342" s="120" t="s">
        <v>305</v>
      </c>
    </row>
    <row r="343" spans="1:12" x14ac:dyDescent="0.25">
      <c r="A343" s="14">
        <v>39738</v>
      </c>
      <c r="B343" s="5">
        <v>1976</v>
      </c>
      <c r="C343" s="124">
        <v>1764</v>
      </c>
      <c r="D343" s="17"/>
      <c r="E343" s="123">
        <v>39735</v>
      </c>
      <c r="F343" s="118">
        <v>39736</v>
      </c>
      <c r="G343" s="32">
        <v>49</v>
      </c>
      <c r="H343" s="31">
        <f t="shared" si="49"/>
        <v>3364</v>
      </c>
      <c r="I343" s="34">
        <v>79</v>
      </c>
      <c r="J343" s="121">
        <v>3277</v>
      </c>
      <c r="K343" s="110">
        <f t="shared" si="50"/>
        <v>-87</v>
      </c>
      <c r="L343" s="120" t="s">
        <v>273</v>
      </c>
    </row>
    <row r="344" spans="1:12" x14ac:dyDescent="0.25">
      <c r="A344" s="14">
        <v>39745</v>
      </c>
      <c r="B344" s="5">
        <v>1964</v>
      </c>
      <c r="C344" s="124">
        <v>1760</v>
      </c>
      <c r="D344" s="17"/>
      <c r="E344" s="123">
        <v>39742</v>
      </c>
      <c r="F344" s="118">
        <v>39743</v>
      </c>
      <c r="G344" s="32">
        <v>60</v>
      </c>
      <c r="H344" s="31">
        <f t="shared" si="49"/>
        <v>3424</v>
      </c>
      <c r="I344" s="34">
        <v>70</v>
      </c>
      <c r="J344" s="121">
        <v>3347</v>
      </c>
      <c r="K344" s="110">
        <f t="shared" si="50"/>
        <v>-77</v>
      </c>
      <c r="L344" s="120" t="s">
        <v>306</v>
      </c>
    </row>
    <row r="345" spans="1:12" x14ac:dyDescent="0.25">
      <c r="A345" s="14">
        <v>39752</v>
      </c>
      <c r="B345" s="5">
        <v>1971</v>
      </c>
      <c r="C345" s="124">
        <v>1795</v>
      </c>
      <c r="D345" s="17"/>
      <c r="E345" s="123">
        <v>39749</v>
      </c>
      <c r="F345" s="118">
        <v>39750</v>
      </c>
      <c r="G345" s="32">
        <v>66</v>
      </c>
      <c r="H345" s="31">
        <f t="shared" si="49"/>
        <v>3490</v>
      </c>
      <c r="I345" s="34">
        <v>46</v>
      </c>
      <c r="J345" s="121">
        <v>3393</v>
      </c>
      <c r="K345" s="110">
        <f t="shared" si="50"/>
        <v>-97</v>
      </c>
      <c r="L345" s="120" t="s">
        <v>276</v>
      </c>
    </row>
    <row r="346" spans="1:12" x14ac:dyDescent="0.25">
      <c r="A346" s="14">
        <v>39759</v>
      </c>
      <c r="B346" s="124">
        <v>1992</v>
      </c>
      <c r="C346" s="5">
        <v>1801</v>
      </c>
      <c r="D346" s="17"/>
      <c r="E346" s="123">
        <v>39756</v>
      </c>
      <c r="F346" s="118">
        <v>39757</v>
      </c>
      <c r="G346" s="32">
        <v>45</v>
      </c>
      <c r="H346" s="31">
        <f t="shared" ref="H346:H377" si="51">+SUM(H345+G346)</f>
        <v>3535</v>
      </c>
      <c r="I346" s="34">
        <v>12</v>
      </c>
      <c r="J346" s="121">
        <v>3405</v>
      </c>
      <c r="K346" s="110">
        <f t="shared" si="50"/>
        <v>-130</v>
      </c>
      <c r="L346" s="120" t="s">
        <v>307</v>
      </c>
    </row>
    <row r="347" spans="1:12" x14ac:dyDescent="0.25">
      <c r="A347" s="14">
        <v>39766</v>
      </c>
      <c r="B347" s="124">
        <v>1941</v>
      </c>
      <c r="C347" s="5">
        <v>1797</v>
      </c>
      <c r="D347" s="17"/>
      <c r="E347" s="123">
        <v>39763</v>
      </c>
      <c r="F347" s="118">
        <v>39764</v>
      </c>
      <c r="G347" s="32">
        <v>4</v>
      </c>
      <c r="H347" s="31">
        <f t="shared" si="51"/>
        <v>3539</v>
      </c>
      <c r="I347" s="34">
        <v>62</v>
      </c>
      <c r="J347" s="121">
        <v>3467</v>
      </c>
      <c r="K347" s="110">
        <f t="shared" si="50"/>
        <v>-72</v>
      </c>
      <c r="L347" s="120" t="s">
        <v>99</v>
      </c>
    </row>
    <row r="348" spans="1:12" x14ac:dyDescent="0.25">
      <c r="A348" s="14">
        <v>39773</v>
      </c>
      <c r="B348" s="124">
        <v>1941</v>
      </c>
      <c r="C348" s="5">
        <v>1773</v>
      </c>
      <c r="D348" s="17"/>
      <c r="E348" s="123">
        <v>39770</v>
      </c>
      <c r="F348" s="118">
        <v>39771</v>
      </c>
      <c r="G348" s="32">
        <v>0</v>
      </c>
      <c r="H348" s="31">
        <f t="shared" si="51"/>
        <v>3539</v>
      </c>
      <c r="I348" s="34">
        <v>16</v>
      </c>
      <c r="J348" s="121">
        <v>3488</v>
      </c>
      <c r="K348" s="110">
        <f t="shared" si="50"/>
        <v>-51</v>
      </c>
      <c r="L348" s="120" t="s">
        <v>155</v>
      </c>
    </row>
    <row r="349" spans="1:12" x14ac:dyDescent="0.25">
      <c r="A349" s="14">
        <v>39778</v>
      </c>
      <c r="B349" s="5">
        <v>1866</v>
      </c>
      <c r="C349" s="124">
        <v>1823</v>
      </c>
      <c r="D349" s="17"/>
      <c r="E349" s="123">
        <v>39777</v>
      </c>
      <c r="F349" s="118">
        <v>39778</v>
      </c>
      <c r="G349" s="32">
        <v>-8</v>
      </c>
      <c r="H349" s="31">
        <f t="shared" si="51"/>
        <v>3531</v>
      </c>
      <c r="I349" s="34">
        <v>-66</v>
      </c>
      <c r="J349" s="121">
        <v>3422</v>
      </c>
      <c r="K349" s="110">
        <f t="shared" si="50"/>
        <v>-109</v>
      </c>
      <c r="L349" s="120" t="s">
        <v>308</v>
      </c>
    </row>
    <row r="350" spans="1:12" x14ac:dyDescent="0.25">
      <c r="A350" s="14">
        <v>39787</v>
      </c>
      <c r="B350" s="5">
        <v>1852</v>
      </c>
      <c r="C350" s="124">
        <v>1828</v>
      </c>
      <c r="D350" s="17"/>
      <c r="E350" s="123">
        <v>39784</v>
      </c>
      <c r="F350" s="118">
        <v>39785</v>
      </c>
      <c r="G350" s="37">
        <v>-66</v>
      </c>
      <c r="H350" s="31">
        <f t="shared" si="51"/>
        <v>3465</v>
      </c>
      <c r="I350" s="34">
        <v>-64</v>
      </c>
      <c r="J350" s="121">
        <v>3358</v>
      </c>
      <c r="K350" s="110">
        <f t="shared" si="50"/>
        <v>-107</v>
      </c>
      <c r="L350" s="120" t="s">
        <v>309</v>
      </c>
    </row>
    <row r="351" spans="1:12" x14ac:dyDescent="0.25">
      <c r="A351" s="14">
        <v>39794</v>
      </c>
      <c r="B351" s="5">
        <v>1790</v>
      </c>
      <c r="C351" s="124">
        <v>1824</v>
      </c>
      <c r="D351" s="17"/>
      <c r="E351" s="123">
        <v>39791</v>
      </c>
      <c r="F351" s="118">
        <v>39792</v>
      </c>
      <c r="G351" s="37">
        <v>-129</v>
      </c>
      <c r="H351" s="31">
        <f t="shared" si="51"/>
        <v>3336</v>
      </c>
      <c r="I351" s="34">
        <v>-67</v>
      </c>
      <c r="J351" s="121">
        <v>3291</v>
      </c>
      <c r="K351" s="110">
        <f t="shared" si="50"/>
        <v>-45</v>
      </c>
      <c r="L351" s="120" t="s">
        <v>310</v>
      </c>
    </row>
    <row r="352" spans="1:12" x14ac:dyDescent="0.25">
      <c r="A352" s="14">
        <v>39801</v>
      </c>
      <c r="B352" s="5">
        <v>1764</v>
      </c>
      <c r="C352" s="124">
        <v>1809</v>
      </c>
      <c r="D352" s="17"/>
      <c r="E352" s="123">
        <v>39798</v>
      </c>
      <c r="F352" s="118">
        <v>39799</v>
      </c>
      <c r="G352" s="32">
        <v>-128</v>
      </c>
      <c r="H352" s="31">
        <f t="shared" si="51"/>
        <v>3208</v>
      </c>
      <c r="I352" s="34">
        <v>-124</v>
      </c>
      <c r="J352" s="121">
        <v>3167</v>
      </c>
      <c r="K352" s="110">
        <f t="shared" si="50"/>
        <v>-41</v>
      </c>
      <c r="L352" s="120" t="s">
        <v>311</v>
      </c>
    </row>
    <row r="353" spans="1:12" x14ac:dyDescent="0.25">
      <c r="A353" s="14">
        <v>39808</v>
      </c>
      <c r="B353" s="5">
        <v>1721</v>
      </c>
      <c r="C353" s="124">
        <v>1782</v>
      </c>
      <c r="D353" s="17"/>
      <c r="E353" s="123">
        <v>39805</v>
      </c>
      <c r="F353" s="118">
        <v>39806</v>
      </c>
      <c r="G353" s="32">
        <v>-153</v>
      </c>
      <c r="H353" s="31">
        <f t="shared" si="51"/>
        <v>3055</v>
      </c>
      <c r="I353" s="34">
        <v>-147</v>
      </c>
      <c r="J353" s="121">
        <v>3020</v>
      </c>
      <c r="K353" s="110">
        <f t="shared" si="50"/>
        <v>-35</v>
      </c>
      <c r="L353" s="155" t="s">
        <v>312</v>
      </c>
    </row>
    <row r="354" spans="1:12" x14ac:dyDescent="0.25">
      <c r="A354" s="14">
        <v>39815</v>
      </c>
      <c r="B354" s="5">
        <v>1623</v>
      </c>
      <c r="C354" s="124">
        <v>1774</v>
      </c>
      <c r="D354" s="17"/>
      <c r="E354" s="123">
        <v>39812</v>
      </c>
      <c r="F354" s="118">
        <v>40178</v>
      </c>
      <c r="G354" s="32">
        <v>-109</v>
      </c>
      <c r="H354" s="31">
        <f t="shared" si="51"/>
        <v>2946</v>
      </c>
      <c r="I354" s="34">
        <v>-143</v>
      </c>
      <c r="J354" s="121">
        <v>2877</v>
      </c>
      <c r="K354" s="110">
        <f t="shared" si="50"/>
        <v>-69</v>
      </c>
      <c r="L354" s="155" t="s">
        <v>313</v>
      </c>
    </row>
    <row r="355" spans="1:12" x14ac:dyDescent="0.25">
      <c r="A355" s="14">
        <v>39822</v>
      </c>
      <c r="B355" s="5">
        <v>1508</v>
      </c>
      <c r="C355" s="124">
        <v>1744</v>
      </c>
      <c r="D355" s="17"/>
      <c r="E355" s="123">
        <v>39819</v>
      </c>
      <c r="F355" s="118">
        <v>39820</v>
      </c>
      <c r="G355" s="32">
        <v>-147</v>
      </c>
      <c r="H355" s="31">
        <f t="shared" si="51"/>
        <v>2799</v>
      </c>
      <c r="I355" s="34">
        <v>-47</v>
      </c>
      <c r="J355" s="121">
        <v>2830</v>
      </c>
      <c r="K355" s="110">
        <f t="shared" si="50"/>
        <v>31</v>
      </c>
      <c r="L355" s="155" t="s">
        <v>277</v>
      </c>
    </row>
    <row r="356" spans="1:12" x14ac:dyDescent="0.25">
      <c r="A356" s="14">
        <v>39829</v>
      </c>
      <c r="B356" s="5">
        <v>1568</v>
      </c>
      <c r="C356" s="124">
        <v>1732</v>
      </c>
      <c r="D356" s="17"/>
      <c r="E356" s="123">
        <v>39825</v>
      </c>
      <c r="F356" s="118">
        <v>39826</v>
      </c>
      <c r="G356" s="32">
        <v>-91</v>
      </c>
      <c r="H356" s="31">
        <f t="shared" si="51"/>
        <v>2708</v>
      </c>
      <c r="I356" s="34">
        <v>-94</v>
      </c>
      <c r="J356" s="121">
        <v>2736</v>
      </c>
      <c r="K356" s="110">
        <f t="shared" si="50"/>
        <v>28</v>
      </c>
      <c r="L356" s="155" t="s">
        <v>314</v>
      </c>
    </row>
    <row r="357" spans="1:12" x14ac:dyDescent="0.25">
      <c r="A357" s="14">
        <v>39836</v>
      </c>
      <c r="B357" s="5">
        <v>1515</v>
      </c>
      <c r="C357" s="124">
        <v>1747</v>
      </c>
      <c r="D357" s="17"/>
      <c r="E357" s="123">
        <v>39833</v>
      </c>
      <c r="F357" s="118">
        <v>39834</v>
      </c>
      <c r="G357" s="32">
        <v>-128</v>
      </c>
      <c r="H357" s="31">
        <f t="shared" si="51"/>
        <v>2580</v>
      </c>
      <c r="I357" s="34">
        <v>-176</v>
      </c>
      <c r="J357" s="121">
        <v>2560</v>
      </c>
      <c r="K357" s="110">
        <f t="shared" si="50"/>
        <v>-20</v>
      </c>
      <c r="L357" s="155" t="s">
        <v>315</v>
      </c>
    </row>
    <row r="358" spans="1:12" x14ac:dyDescent="0.25">
      <c r="A358" s="14">
        <v>39843</v>
      </c>
      <c r="B358" s="124">
        <v>1472</v>
      </c>
      <c r="C358" s="5">
        <v>1763</v>
      </c>
      <c r="D358" s="17"/>
      <c r="E358" s="123">
        <v>39840</v>
      </c>
      <c r="F358" s="118">
        <v>39841</v>
      </c>
      <c r="G358" s="32">
        <v>-240</v>
      </c>
      <c r="H358" s="31">
        <f t="shared" si="51"/>
        <v>2340</v>
      </c>
      <c r="I358" s="34">
        <v>-186</v>
      </c>
      <c r="J358" s="121">
        <v>2374</v>
      </c>
      <c r="K358" s="110">
        <f t="shared" si="50"/>
        <v>34</v>
      </c>
      <c r="L358" s="155" t="s">
        <v>280</v>
      </c>
    </row>
    <row r="359" spans="1:12" x14ac:dyDescent="0.25">
      <c r="A359" s="14">
        <v>39850</v>
      </c>
      <c r="B359" s="5">
        <v>1399</v>
      </c>
      <c r="C359" s="124">
        <v>1755</v>
      </c>
      <c r="D359" s="17"/>
      <c r="E359" s="123">
        <v>39847</v>
      </c>
      <c r="F359" s="118">
        <v>39848</v>
      </c>
      <c r="G359" s="32">
        <v>-221</v>
      </c>
      <c r="H359" s="31">
        <f t="shared" si="51"/>
        <v>2119</v>
      </c>
      <c r="I359" s="34">
        <v>-195</v>
      </c>
      <c r="J359" s="121">
        <v>2179</v>
      </c>
      <c r="K359" s="110">
        <f t="shared" si="50"/>
        <v>60</v>
      </c>
      <c r="L359" s="155" t="s">
        <v>316</v>
      </c>
    </row>
    <row r="360" spans="1:12" x14ac:dyDescent="0.25">
      <c r="A360" s="14">
        <v>39857</v>
      </c>
      <c r="B360" s="124">
        <v>1339</v>
      </c>
      <c r="C360" s="5">
        <v>1773</v>
      </c>
      <c r="D360" s="17"/>
      <c r="E360" s="123">
        <v>39854</v>
      </c>
      <c r="F360" s="118">
        <v>39855</v>
      </c>
      <c r="G360" s="32">
        <v>-143</v>
      </c>
      <c r="H360" s="31">
        <f t="shared" si="51"/>
        <v>1976</v>
      </c>
      <c r="I360" s="34">
        <v>-159</v>
      </c>
      <c r="J360" s="121">
        <v>2020</v>
      </c>
      <c r="K360" s="110">
        <f t="shared" si="50"/>
        <v>44</v>
      </c>
      <c r="L360" s="155" t="s">
        <v>286</v>
      </c>
    </row>
    <row r="361" spans="1:12" x14ac:dyDescent="0.25">
      <c r="A361" s="14">
        <v>39864</v>
      </c>
      <c r="B361" s="5">
        <v>1300</v>
      </c>
      <c r="C361" s="124">
        <v>1771</v>
      </c>
      <c r="D361" s="17"/>
      <c r="E361" s="123">
        <v>39861</v>
      </c>
      <c r="F361" s="118">
        <v>39862</v>
      </c>
      <c r="G361" s="32">
        <v>-157</v>
      </c>
      <c r="H361" s="31">
        <f t="shared" si="51"/>
        <v>1819</v>
      </c>
      <c r="I361" s="34">
        <v>-24</v>
      </c>
      <c r="J361" s="121">
        <v>1996</v>
      </c>
      <c r="K361" s="110">
        <f t="shared" si="50"/>
        <v>177</v>
      </c>
      <c r="L361" s="155" t="s">
        <v>317</v>
      </c>
    </row>
    <row r="362" spans="1:12" x14ac:dyDescent="0.25">
      <c r="A362" s="14">
        <v>39871</v>
      </c>
      <c r="B362" s="78">
        <v>1243</v>
      </c>
      <c r="C362" s="124">
        <v>1763</v>
      </c>
      <c r="D362" s="154"/>
      <c r="E362" s="123">
        <v>39868</v>
      </c>
      <c r="F362" s="118">
        <v>39869</v>
      </c>
      <c r="G362" s="32">
        <v>-157</v>
      </c>
      <c r="H362" s="31">
        <f t="shared" si="51"/>
        <v>1662</v>
      </c>
      <c r="I362" s="34">
        <v>-101</v>
      </c>
      <c r="J362" s="121">
        <v>1895</v>
      </c>
      <c r="K362" s="110">
        <f t="shared" si="50"/>
        <v>233</v>
      </c>
      <c r="L362" s="155" t="s">
        <v>318</v>
      </c>
    </row>
    <row r="363" spans="1:12" x14ac:dyDescent="0.25">
      <c r="A363" s="14">
        <v>39878</v>
      </c>
      <c r="B363" s="5">
        <v>1170</v>
      </c>
      <c r="C363" s="124">
        <v>1802</v>
      </c>
      <c r="D363" s="17"/>
      <c r="E363" s="123">
        <v>39875</v>
      </c>
      <c r="F363" s="118">
        <v>39876</v>
      </c>
      <c r="G363" s="32">
        <v>-139</v>
      </c>
      <c r="H363" s="31">
        <f t="shared" si="51"/>
        <v>1523</v>
      </c>
      <c r="I363" s="34">
        <v>-102</v>
      </c>
      <c r="J363" s="121">
        <v>1793</v>
      </c>
      <c r="K363" s="110">
        <f t="shared" si="50"/>
        <v>270</v>
      </c>
      <c r="L363" s="155" t="s">
        <v>319</v>
      </c>
    </row>
    <row r="364" spans="1:12" x14ac:dyDescent="0.25">
      <c r="A364" s="14">
        <v>39885</v>
      </c>
      <c r="B364" s="5">
        <v>1126</v>
      </c>
      <c r="C364" s="124">
        <v>1792</v>
      </c>
      <c r="D364" s="17"/>
      <c r="E364" s="123">
        <v>39882</v>
      </c>
      <c r="F364" s="118">
        <v>39883</v>
      </c>
      <c r="G364" s="32">
        <v>-113</v>
      </c>
      <c r="H364" s="31">
        <f t="shared" si="51"/>
        <v>1410</v>
      </c>
      <c r="I364" s="34">
        <v>-112</v>
      </c>
      <c r="J364" s="121">
        <v>1681</v>
      </c>
      <c r="K364" s="110">
        <f t="shared" si="50"/>
        <v>271</v>
      </c>
      <c r="L364" s="155" t="s">
        <v>151</v>
      </c>
    </row>
    <row r="365" spans="1:12" x14ac:dyDescent="0.25">
      <c r="A365" s="14">
        <v>39892</v>
      </c>
      <c r="B365" s="124">
        <v>1085</v>
      </c>
      <c r="C365" s="5">
        <v>1784</v>
      </c>
      <c r="D365" s="17"/>
      <c r="E365" s="123">
        <v>39889</v>
      </c>
      <c r="F365" s="118">
        <v>39890</v>
      </c>
      <c r="G365" s="32">
        <v>-85</v>
      </c>
      <c r="H365" s="31">
        <f t="shared" si="51"/>
        <v>1325</v>
      </c>
      <c r="I365" s="34">
        <v>-30</v>
      </c>
      <c r="J365" s="121">
        <v>1651</v>
      </c>
      <c r="K365" s="110">
        <f t="shared" si="50"/>
        <v>326</v>
      </c>
      <c r="L365" s="155" t="s">
        <v>320</v>
      </c>
    </row>
    <row r="366" spans="1:12" x14ac:dyDescent="0.25">
      <c r="A366" s="14">
        <v>39899</v>
      </c>
      <c r="B366" s="124">
        <v>1039</v>
      </c>
      <c r="C366" s="5">
        <v>1808</v>
      </c>
      <c r="D366" s="17"/>
      <c r="E366" s="123">
        <v>39896</v>
      </c>
      <c r="F366" s="118">
        <v>39897</v>
      </c>
      <c r="G366" s="32">
        <v>-43</v>
      </c>
      <c r="H366" s="31">
        <f t="shared" si="51"/>
        <v>1282</v>
      </c>
      <c r="I366" s="34">
        <v>3</v>
      </c>
      <c r="J366" s="121">
        <v>1654</v>
      </c>
      <c r="K366" s="110">
        <f t="shared" si="50"/>
        <v>372</v>
      </c>
      <c r="L366" s="155" t="s">
        <v>242</v>
      </c>
    </row>
    <row r="367" spans="1:12" x14ac:dyDescent="0.25">
      <c r="A367" s="14">
        <v>39906</v>
      </c>
      <c r="B367" s="5">
        <v>1043</v>
      </c>
      <c r="C367" s="124">
        <v>1830</v>
      </c>
      <c r="D367" s="17"/>
      <c r="E367" s="123">
        <v>39902</v>
      </c>
      <c r="F367" s="118">
        <v>39904</v>
      </c>
      <c r="G367" s="32">
        <v>-30</v>
      </c>
      <c r="H367" s="31">
        <f t="shared" si="51"/>
        <v>1252</v>
      </c>
      <c r="I367" s="34">
        <v>0</v>
      </c>
      <c r="J367" s="121">
        <v>1654</v>
      </c>
      <c r="K367" s="110">
        <f t="shared" si="50"/>
        <v>402</v>
      </c>
      <c r="L367" s="155" t="s">
        <v>141</v>
      </c>
    </row>
    <row r="368" spans="1:12" x14ac:dyDescent="0.25">
      <c r="A368" s="14">
        <v>39912</v>
      </c>
      <c r="B368" s="5">
        <v>1005</v>
      </c>
      <c r="C368" s="124">
        <v>1815</v>
      </c>
      <c r="D368" s="17"/>
      <c r="E368" s="123">
        <v>39910</v>
      </c>
      <c r="F368" s="118">
        <v>39911</v>
      </c>
      <c r="G368" s="32">
        <v>-16</v>
      </c>
      <c r="H368" s="31">
        <f t="shared" si="51"/>
        <v>1236</v>
      </c>
      <c r="I368" s="34">
        <v>20</v>
      </c>
      <c r="J368" s="121">
        <v>1674</v>
      </c>
      <c r="K368" s="110">
        <f t="shared" si="50"/>
        <v>438</v>
      </c>
      <c r="L368" s="155" t="s">
        <v>321</v>
      </c>
    </row>
    <row r="369" spans="1:12" x14ac:dyDescent="0.25">
      <c r="A369" s="14">
        <v>39920</v>
      </c>
      <c r="B369" s="5">
        <v>975</v>
      </c>
      <c r="C369" s="78">
        <v>1827</v>
      </c>
      <c r="D369" s="17"/>
      <c r="E369" s="123">
        <v>39917</v>
      </c>
      <c r="F369" s="118">
        <v>39918</v>
      </c>
      <c r="G369" s="32">
        <v>21</v>
      </c>
      <c r="H369" s="31">
        <f t="shared" si="51"/>
        <v>1257</v>
      </c>
      <c r="I369" s="34">
        <v>21</v>
      </c>
      <c r="J369" s="121">
        <v>1695</v>
      </c>
      <c r="K369" s="110">
        <f t="shared" si="50"/>
        <v>438</v>
      </c>
      <c r="L369" s="155" t="s">
        <v>322</v>
      </c>
    </row>
    <row r="370" spans="1:12" x14ac:dyDescent="0.25">
      <c r="A370" s="14">
        <v>39927</v>
      </c>
      <c r="B370" s="5">
        <v>955</v>
      </c>
      <c r="C370" s="124">
        <v>1842</v>
      </c>
      <c r="D370" s="17"/>
      <c r="E370" s="123">
        <v>39924</v>
      </c>
      <c r="F370" s="118">
        <v>39925</v>
      </c>
      <c r="G370" s="32">
        <v>25</v>
      </c>
      <c r="H370" s="31">
        <f t="shared" si="51"/>
        <v>1282</v>
      </c>
      <c r="I370" s="34">
        <v>46</v>
      </c>
      <c r="J370" s="121">
        <v>1741</v>
      </c>
      <c r="K370" s="110">
        <f t="shared" si="50"/>
        <v>459</v>
      </c>
      <c r="L370" s="155" t="s">
        <v>211</v>
      </c>
    </row>
    <row r="371" spans="1:12" x14ac:dyDescent="0.25">
      <c r="A371" s="14">
        <v>39934</v>
      </c>
      <c r="B371" s="5">
        <v>945</v>
      </c>
      <c r="C371" s="124">
        <v>1839</v>
      </c>
      <c r="D371" s="17"/>
      <c r="E371" s="123">
        <v>39931</v>
      </c>
      <c r="F371" s="118">
        <v>39932</v>
      </c>
      <c r="G371" s="32">
        <v>77</v>
      </c>
      <c r="H371" s="31">
        <f t="shared" si="51"/>
        <v>1359</v>
      </c>
      <c r="I371" s="34">
        <v>82</v>
      </c>
      <c r="J371" s="121">
        <v>1823</v>
      </c>
      <c r="K371" s="110">
        <f t="shared" si="50"/>
        <v>464</v>
      </c>
      <c r="L371" s="155" t="s">
        <v>323</v>
      </c>
    </row>
    <row r="372" spans="1:12" x14ac:dyDescent="0.25">
      <c r="A372" s="14">
        <v>39941</v>
      </c>
      <c r="B372" s="5">
        <v>928</v>
      </c>
      <c r="C372" s="78">
        <v>1846</v>
      </c>
      <c r="D372" s="17"/>
      <c r="E372" s="123">
        <v>39938</v>
      </c>
      <c r="F372" s="118">
        <v>39939</v>
      </c>
      <c r="G372" s="32">
        <v>68</v>
      </c>
      <c r="H372" s="31">
        <f t="shared" si="51"/>
        <v>1427</v>
      </c>
      <c r="I372" s="34">
        <v>95</v>
      </c>
      <c r="J372" s="121">
        <v>1918</v>
      </c>
      <c r="K372" s="110">
        <f t="shared" si="50"/>
        <v>491</v>
      </c>
      <c r="L372" s="155" t="s">
        <v>324</v>
      </c>
    </row>
    <row r="373" spans="1:12" x14ac:dyDescent="0.25">
      <c r="A373" s="14">
        <v>39948</v>
      </c>
      <c r="B373" s="5">
        <v>918</v>
      </c>
      <c r="C373" s="124">
        <v>1862</v>
      </c>
      <c r="D373" s="17"/>
      <c r="E373" s="123">
        <v>39945</v>
      </c>
      <c r="F373" s="118">
        <v>39946</v>
      </c>
      <c r="G373" s="32">
        <v>89</v>
      </c>
      <c r="H373" s="31">
        <f t="shared" si="51"/>
        <v>1516</v>
      </c>
      <c r="I373" s="34">
        <v>95</v>
      </c>
      <c r="J373" s="121">
        <v>2013</v>
      </c>
      <c r="K373" s="110">
        <f t="shared" si="50"/>
        <v>497</v>
      </c>
      <c r="L373" s="155" t="s">
        <v>207</v>
      </c>
    </row>
    <row r="374" spans="1:12" x14ac:dyDescent="0.25">
      <c r="A374" s="14">
        <v>39955</v>
      </c>
      <c r="B374" s="124">
        <v>900</v>
      </c>
      <c r="C374" s="5">
        <v>1889</v>
      </c>
      <c r="D374" s="17"/>
      <c r="E374" s="123">
        <v>39952</v>
      </c>
      <c r="F374" s="118">
        <v>39953</v>
      </c>
      <c r="G374" s="32">
        <v>86</v>
      </c>
      <c r="H374" s="31">
        <f t="shared" si="51"/>
        <v>1602</v>
      </c>
      <c r="I374" s="34">
        <v>103</v>
      </c>
      <c r="J374" s="121">
        <v>2116</v>
      </c>
      <c r="K374" s="110">
        <f t="shared" si="50"/>
        <v>514</v>
      </c>
      <c r="L374" s="155" t="s">
        <v>325</v>
      </c>
    </row>
    <row r="375" spans="1:12" x14ac:dyDescent="0.25">
      <c r="A375" s="14">
        <v>39962</v>
      </c>
      <c r="B375" s="5">
        <v>899</v>
      </c>
      <c r="C375" s="124">
        <v>1877</v>
      </c>
      <c r="D375" s="17"/>
      <c r="E375" s="123">
        <v>39959</v>
      </c>
      <c r="F375" s="118">
        <v>39960</v>
      </c>
      <c r="G375" s="32">
        <v>87</v>
      </c>
      <c r="H375" s="31">
        <f t="shared" si="51"/>
        <v>1689</v>
      </c>
      <c r="I375" s="34">
        <v>106</v>
      </c>
      <c r="J375" s="121">
        <v>2213</v>
      </c>
      <c r="K375" s="110">
        <f t="shared" si="50"/>
        <v>524</v>
      </c>
      <c r="L375" s="155" t="s">
        <v>326</v>
      </c>
    </row>
    <row r="376" spans="1:12" x14ac:dyDescent="0.25">
      <c r="A376" s="14">
        <v>39969</v>
      </c>
      <c r="B376" s="124">
        <v>887</v>
      </c>
      <c r="C376" s="5">
        <v>1886</v>
      </c>
      <c r="D376" s="17"/>
      <c r="E376" s="123">
        <v>39966</v>
      </c>
      <c r="F376" s="118">
        <v>39967</v>
      </c>
      <c r="G376" s="32">
        <v>102</v>
      </c>
      <c r="H376" s="31">
        <f t="shared" si="51"/>
        <v>1791</v>
      </c>
      <c r="I376" s="34">
        <v>124</v>
      </c>
      <c r="J376" s="121">
        <v>2337</v>
      </c>
      <c r="K376" s="110">
        <f t="shared" si="50"/>
        <v>546</v>
      </c>
      <c r="L376" s="155" t="s">
        <v>327</v>
      </c>
    </row>
    <row r="377" spans="1:12" x14ac:dyDescent="0.25">
      <c r="A377" s="14">
        <v>39976</v>
      </c>
      <c r="B377" s="5">
        <v>876</v>
      </c>
      <c r="C377" s="124">
        <v>1901</v>
      </c>
      <c r="D377" s="17"/>
      <c r="E377" s="123">
        <v>39973</v>
      </c>
      <c r="F377" s="118">
        <v>39974</v>
      </c>
      <c r="G377" s="32">
        <v>84</v>
      </c>
      <c r="H377" s="31">
        <f t="shared" si="51"/>
        <v>1875</v>
      </c>
      <c r="I377" s="34">
        <v>106</v>
      </c>
      <c r="J377" s="121">
        <v>2443</v>
      </c>
      <c r="K377" s="110">
        <f t="shared" si="50"/>
        <v>568</v>
      </c>
      <c r="L377" s="155" t="s">
        <v>328</v>
      </c>
    </row>
    <row r="378" spans="1:12" x14ac:dyDescent="0.25">
      <c r="A378" s="14">
        <v>39983</v>
      </c>
      <c r="B378" s="5">
        <v>899</v>
      </c>
      <c r="C378" s="124">
        <v>1906</v>
      </c>
      <c r="D378" s="17"/>
      <c r="E378" s="123">
        <v>39980</v>
      </c>
      <c r="F378" s="118">
        <v>39981</v>
      </c>
      <c r="G378" s="32">
        <v>60</v>
      </c>
      <c r="H378" s="31">
        <f>+SUM(H377+G378)</f>
        <v>1935</v>
      </c>
      <c r="I378" s="34">
        <v>114</v>
      </c>
      <c r="J378" s="121">
        <v>2557</v>
      </c>
      <c r="K378" s="110">
        <f t="shared" ref="K378:K385" si="52">J378-H378</f>
        <v>622</v>
      </c>
      <c r="L378" s="155" t="s">
        <v>231</v>
      </c>
    </row>
    <row r="379" spans="1:12" x14ac:dyDescent="0.25">
      <c r="A379" s="14">
        <v>39990</v>
      </c>
      <c r="B379" s="5">
        <v>917</v>
      </c>
      <c r="C379" s="124">
        <v>1913</v>
      </c>
      <c r="D379" s="17"/>
      <c r="E379" s="123">
        <v>39987</v>
      </c>
      <c r="F379" s="118">
        <v>39988</v>
      </c>
      <c r="G379" s="32">
        <v>85</v>
      </c>
      <c r="H379" s="31">
        <f>+SUM(H378+G379)</f>
        <v>2020</v>
      </c>
      <c r="I379" s="34">
        <v>94</v>
      </c>
      <c r="J379" s="121">
        <v>2651</v>
      </c>
      <c r="K379" s="110">
        <f t="shared" si="52"/>
        <v>631</v>
      </c>
      <c r="L379" s="155" t="s">
        <v>329</v>
      </c>
    </row>
    <row r="380" spans="1:12" x14ac:dyDescent="0.25">
      <c r="A380" s="14">
        <v>39996</v>
      </c>
      <c r="B380" s="5">
        <v>928</v>
      </c>
      <c r="C380" s="124">
        <v>1921</v>
      </c>
      <c r="D380" s="17"/>
      <c r="E380" s="123">
        <v>39994</v>
      </c>
      <c r="F380" s="118">
        <v>39995</v>
      </c>
      <c r="G380" s="32">
        <v>86</v>
      </c>
      <c r="H380" s="31">
        <f>+SUM(H379+G380)</f>
        <v>2106</v>
      </c>
      <c r="I380" s="34">
        <v>70</v>
      </c>
      <c r="J380" s="121">
        <v>2721</v>
      </c>
      <c r="K380" s="110">
        <f t="shared" si="52"/>
        <v>615</v>
      </c>
      <c r="L380" s="155" t="s">
        <v>330</v>
      </c>
    </row>
    <row r="381" spans="1:12" x14ac:dyDescent="0.25">
      <c r="A381" s="14">
        <v>40004</v>
      </c>
      <c r="B381" s="5">
        <v>916</v>
      </c>
      <c r="C381" s="124">
        <v>1922</v>
      </c>
      <c r="D381" s="17"/>
      <c r="E381" s="123">
        <v>40001</v>
      </c>
      <c r="F381" s="118">
        <v>40002</v>
      </c>
      <c r="G381" s="32">
        <v>89</v>
      </c>
      <c r="H381" s="31">
        <f>+SUM(H380+G381)</f>
        <v>2195</v>
      </c>
      <c r="I381" s="34">
        <v>75</v>
      </c>
      <c r="J381" s="121">
        <v>2796</v>
      </c>
      <c r="K381" s="110">
        <f t="shared" si="52"/>
        <v>601</v>
      </c>
      <c r="L381" s="155" t="s">
        <v>331</v>
      </c>
    </row>
    <row r="382" spans="1:12" x14ac:dyDescent="0.25">
      <c r="A382" s="14">
        <v>40011</v>
      </c>
      <c r="B382" s="5">
        <v>920</v>
      </c>
      <c r="C382" s="124">
        <v>1928</v>
      </c>
      <c r="D382" s="17"/>
      <c r="E382" s="123">
        <v>40008</v>
      </c>
      <c r="F382" s="118">
        <v>40009</v>
      </c>
      <c r="G382" s="37">
        <v>102</v>
      </c>
      <c r="H382" s="31">
        <v>2297</v>
      </c>
      <c r="I382" s="34">
        <v>90</v>
      </c>
      <c r="J382" s="121">
        <v>2886</v>
      </c>
      <c r="K382" s="110">
        <f t="shared" si="52"/>
        <v>589</v>
      </c>
      <c r="L382" s="155" t="s">
        <v>232</v>
      </c>
    </row>
    <row r="383" spans="1:12" x14ac:dyDescent="0.25">
      <c r="A383" s="14">
        <v>40018</v>
      </c>
      <c r="B383" s="5">
        <v>943</v>
      </c>
      <c r="C383" s="124">
        <v>1957</v>
      </c>
      <c r="D383" s="17"/>
      <c r="E383" s="123">
        <v>40015</v>
      </c>
      <c r="F383" s="118">
        <v>40016</v>
      </c>
      <c r="G383" s="32">
        <v>87</v>
      </c>
      <c r="H383" s="31">
        <f t="shared" ref="H383:H461" si="53">+SUM(H382+G383)</f>
        <v>2384</v>
      </c>
      <c r="I383" s="34">
        <v>66</v>
      </c>
      <c r="J383" s="121">
        <v>2952</v>
      </c>
      <c r="K383" s="110">
        <f t="shared" si="52"/>
        <v>568</v>
      </c>
      <c r="L383" s="155" t="s">
        <v>332</v>
      </c>
    </row>
    <row r="384" spans="1:12" x14ac:dyDescent="0.25">
      <c r="A384" s="14">
        <v>40025</v>
      </c>
      <c r="B384" s="5">
        <v>948</v>
      </c>
      <c r="C384" s="124">
        <v>1951</v>
      </c>
      <c r="D384" s="17"/>
      <c r="E384" s="123">
        <v>40022</v>
      </c>
      <c r="F384" s="118">
        <v>40023</v>
      </c>
      <c r="G384" s="32">
        <f>2452-2384</f>
        <v>68</v>
      </c>
      <c r="H384" s="31">
        <f t="shared" si="53"/>
        <v>2452</v>
      </c>
      <c r="I384" s="34">
        <v>71</v>
      </c>
      <c r="J384" s="121">
        <v>3023</v>
      </c>
      <c r="K384" s="110">
        <f t="shared" si="52"/>
        <v>571</v>
      </c>
      <c r="L384" s="155" t="s">
        <v>333</v>
      </c>
    </row>
    <row r="385" spans="1:12" x14ac:dyDescent="0.25">
      <c r="A385" s="14">
        <v>40032</v>
      </c>
      <c r="B385" s="5">
        <v>966</v>
      </c>
      <c r="C385" s="78">
        <v>1967</v>
      </c>
      <c r="D385" s="17"/>
      <c r="E385" s="123">
        <v>40029</v>
      </c>
      <c r="F385" s="118">
        <v>40030</v>
      </c>
      <c r="G385" s="32">
        <v>57</v>
      </c>
      <c r="H385" s="31">
        <f t="shared" si="53"/>
        <v>2509</v>
      </c>
      <c r="I385" s="34">
        <v>66</v>
      </c>
      <c r="J385" s="121">
        <v>3089</v>
      </c>
      <c r="K385" s="110">
        <f t="shared" si="52"/>
        <v>580</v>
      </c>
      <c r="L385" s="155" t="s">
        <v>334</v>
      </c>
    </row>
    <row r="386" spans="1:12" x14ac:dyDescent="0.25">
      <c r="A386" s="14">
        <v>40039</v>
      </c>
      <c r="B386" s="5">
        <v>968</v>
      </c>
      <c r="C386" s="124">
        <v>1990</v>
      </c>
      <c r="D386" s="17"/>
      <c r="E386" s="129">
        <v>40036</v>
      </c>
      <c r="F386" s="118">
        <v>40037</v>
      </c>
      <c r="G386" s="32">
        <v>51</v>
      </c>
      <c r="H386" s="31">
        <f t="shared" si="53"/>
        <v>2560</v>
      </c>
      <c r="I386" s="34">
        <v>63</v>
      </c>
      <c r="J386" s="121">
        <v>3152</v>
      </c>
      <c r="K386" s="110">
        <f t="shared" ref="K386:K461" si="54">J386-H386</f>
        <v>592</v>
      </c>
      <c r="L386" s="155" t="s">
        <v>336</v>
      </c>
    </row>
    <row r="387" spans="1:12" x14ac:dyDescent="0.25">
      <c r="A387" s="14">
        <v>40046</v>
      </c>
      <c r="B387" s="5">
        <v>985</v>
      </c>
      <c r="C387" s="124">
        <v>1998</v>
      </c>
      <c r="D387" s="17"/>
      <c r="E387" s="129">
        <v>40043</v>
      </c>
      <c r="F387" s="118">
        <v>40044</v>
      </c>
      <c r="G387" s="32">
        <v>82</v>
      </c>
      <c r="H387" s="31">
        <f t="shared" si="53"/>
        <v>2642</v>
      </c>
      <c r="I387" s="34">
        <v>52</v>
      </c>
      <c r="J387" s="121">
        <v>3204</v>
      </c>
      <c r="K387" s="110">
        <f t="shared" si="54"/>
        <v>562</v>
      </c>
      <c r="L387" s="155" t="s">
        <v>335</v>
      </c>
    </row>
    <row r="388" spans="1:12" x14ac:dyDescent="0.25">
      <c r="A388" s="14">
        <v>40053</v>
      </c>
      <c r="B388" s="5">
        <v>999</v>
      </c>
      <c r="C388" s="124">
        <v>2031</v>
      </c>
      <c r="D388" s="17"/>
      <c r="E388" s="123">
        <v>40050</v>
      </c>
      <c r="F388" s="118">
        <v>40051</v>
      </c>
      <c r="G388" s="32">
        <v>100</v>
      </c>
      <c r="H388" s="31">
        <f t="shared" si="53"/>
        <v>2742</v>
      </c>
      <c r="I388" s="34">
        <v>54</v>
      </c>
      <c r="J388" s="121">
        <v>3258</v>
      </c>
      <c r="K388" s="110">
        <f t="shared" si="54"/>
        <v>516</v>
      </c>
      <c r="L388" s="155" t="s">
        <v>337</v>
      </c>
    </row>
    <row r="389" spans="1:12" x14ac:dyDescent="0.25">
      <c r="A389" s="14">
        <v>40060</v>
      </c>
      <c r="B389" s="5">
        <v>1009</v>
      </c>
      <c r="C389" s="124">
        <v>2013</v>
      </c>
      <c r="D389" s="17"/>
      <c r="E389" s="123">
        <v>40057</v>
      </c>
      <c r="F389" s="118">
        <v>40058</v>
      </c>
      <c r="G389" s="32">
        <v>92</v>
      </c>
      <c r="H389" s="31">
        <f t="shared" si="53"/>
        <v>2834</v>
      </c>
      <c r="I389" s="34">
        <v>65</v>
      </c>
      <c r="J389" s="121">
        <v>3323</v>
      </c>
      <c r="K389" s="110">
        <f t="shared" si="54"/>
        <v>489</v>
      </c>
      <c r="L389" s="155" t="s">
        <v>338</v>
      </c>
    </row>
    <row r="390" spans="1:12" x14ac:dyDescent="0.25">
      <c r="A390" s="14">
        <v>40067</v>
      </c>
      <c r="B390" s="5">
        <v>999</v>
      </c>
      <c r="C390" s="124">
        <v>2031</v>
      </c>
      <c r="D390" s="17"/>
      <c r="E390" s="123">
        <v>40064</v>
      </c>
      <c r="F390" s="118">
        <v>40065</v>
      </c>
      <c r="G390" s="32">
        <v>63</v>
      </c>
      <c r="H390" s="31">
        <f t="shared" si="53"/>
        <v>2897</v>
      </c>
      <c r="I390" s="34">
        <v>69</v>
      </c>
      <c r="J390" s="121">
        <v>3392</v>
      </c>
      <c r="K390" s="110">
        <f t="shared" si="54"/>
        <v>495</v>
      </c>
      <c r="L390" s="155" t="s">
        <v>339</v>
      </c>
    </row>
    <row r="391" spans="1:12" x14ac:dyDescent="0.25">
      <c r="A391" s="14">
        <v>40074</v>
      </c>
      <c r="B391" s="5">
        <v>1010</v>
      </c>
      <c r="C391" s="124">
        <v>1846</v>
      </c>
      <c r="D391" s="17"/>
      <c r="E391" s="123">
        <v>40071</v>
      </c>
      <c r="F391" s="118">
        <v>40072</v>
      </c>
      <c r="G391" s="32">
        <v>65</v>
      </c>
      <c r="H391" s="31">
        <f t="shared" si="53"/>
        <v>2962</v>
      </c>
      <c r="I391" s="34">
        <v>66</v>
      </c>
      <c r="J391" s="121">
        <v>3458</v>
      </c>
      <c r="K391" s="110">
        <f t="shared" si="54"/>
        <v>496</v>
      </c>
      <c r="L391" s="155" t="s">
        <v>340</v>
      </c>
    </row>
    <row r="392" spans="1:12" x14ac:dyDescent="0.25">
      <c r="A392" s="14">
        <v>40081</v>
      </c>
      <c r="B392" s="5">
        <v>1017</v>
      </c>
      <c r="C392" s="124">
        <v>1995</v>
      </c>
      <c r="D392" s="17"/>
      <c r="E392" s="123">
        <v>40078</v>
      </c>
      <c r="F392" s="118">
        <v>40079</v>
      </c>
      <c r="G392" s="32">
        <v>54</v>
      </c>
      <c r="H392" s="31">
        <f t="shared" si="53"/>
        <v>3016</v>
      </c>
      <c r="I392" s="34">
        <v>67</v>
      </c>
      <c r="J392" s="121">
        <v>3525</v>
      </c>
      <c r="K392" s="110">
        <f t="shared" si="54"/>
        <v>509</v>
      </c>
      <c r="L392" s="155" t="s">
        <v>341</v>
      </c>
    </row>
    <row r="393" spans="1:12" x14ac:dyDescent="0.25">
      <c r="A393" s="14">
        <v>40088</v>
      </c>
      <c r="B393" s="5">
        <v>1024</v>
      </c>
      <c r="C393" s="124">
        <v>1979</v>
      </c>
      <c r="D393" s="17"/>
      <c r="E393" s="123">
        <v>40085</v>
      </c>
      <c r="F393" s="118">
        <v>40086</v>
      </c>
      <c r="G393" s="32">
        <v>82</v>
      </c>
      <c r="H393" s="31">
        <f t="shared" si="53"/>
        <v>3098</v>
      </c>
      <c r="I393" s="34">
        <v>64</v>
      </c>
      <c r="J393" s="121">
        <v>3589</v>
      </c>
      <c r="K393" s="110">
        <f t="shared" si="54"/>
        <v>491</v>
      </c>
      <c r="L393" s="155" t="s">
        <v>342</v>
      </c>
    </row>
    <row r="394" spans="1:12" x14ac:dyDescent="0.25">
      <c r="A394" s="14">
        <v>40095</v>
      </c>
      <c r="B394" s="5">
        <v>1041</v>
      </c>
      <c r="C394" s="124">
        <v>1990</v>
      </c>
      <c r="D394" s="17"/>
      <c r="E394" s="123">
        <v>40092</v>
      </c>
      <c r="F394" s="118">
        <v>40093</v>
      </c>
      <c r="G394" s="32">
        <v>87</v>
      </c>
      <c r="H394" s="31">
        <f t="shared" si="53"/>
        <v>3185</v>
      </c>
      <c r="I394" s="34">
        <v>69</v>
      </c>
      <c r="J394" s="121">
        <v>3658</v>
      </c>
      <c r="K394" s="110">
        <f t="shared" si="54"/>
        <v>473</v>
      </c>
      <c r="L394" s="155" t="s">
        <v>343</v>
      </c>
    </row>
    <row r="395" spans="1:12" x14ac:dyDescent="0.25">
      <c r="A395" s="14">
        <v>40102</v>
      </c>
      <c r="B395" s="5">
        <v>1040</v>
      </c>
      <c r="C395" s="124">
        <v>1976</v>
      </c>
      <c r="D395" s="17"/>
      <c r="E395" s="123">
        <v>40099</v>
      </c>
      <c r="F395" s="118">
        <v>40100</v>
      </c>
      <c r="G395" s="32">
        <v>81</v>
      </c>
      <c r="H395" s="31">
        <f t="shared" si="53"/>
        <v>3266</v>
      </c>
      <c r="I395" s="34">
        <v>58</v>
      </c>
      <c r="J395" s="121">
        <v>3716</v>
      </c>
      <c r="K395" s="110">
        <f t="shared" si="54"/>
        <v>450</v>
      </c>
      <c r="L395" s="155" t="s">
        <v>344</v>
      </c>
    </row>
    <row r="396" spans="1:12" x14ac:dyDescent="0.25">
      <c r="A396" s="14">
        <v>40109</v>
      </c>
      <c r="B396" s="5">
        <v>1048</v>
      </c>
      <c r="C396" s="124">
        <v>1964</v>
      </c>
      <c r="D396" s="17"/>
      <c r="E396" s="123">
        <v>40106</v>
      </c>
      <c r="F396" s="118">
        <v>40107</v>
      </c>
      <c r="G396" s="32">
        <v>71</v>
      </c>
      <c r="H396" s="31">
        <f t="shared" si="53"/>
        <v>3337</v>
      </c>
      <c r="I396" s="34">
        <v>18</v>
      </c>
      <c r="J396" s="121">
        <v>3734</v>
      </c>
      <c r="K396" s="110">
        <f t="shared" si="54"/>
        <v>397</v>
      </c>
      <c r="L396" s="155" t="s">
        <v>345</v>
      </c>
    </row>
    <row r="397" spans="1:12" x14ac:dyDescent="0.25">
      <c r="A397" s="14">
        <v>40116</v>
      </c>
      <c r="B397" s="5">
        <v>1069</v>
      </c>
      <c r="C397" s="124">
        <v>1971</v>
      </c>
      <c r="D397" s="17"/>
      <c r="E397" s="123">
        <v>40113</v>
      </c>
      <c r="F397" s="118">
        <v>40114</v>
      </c>
      <c r="G397" s="32">
        <v>49</v>
      </c>
      <c r="H397" s="31">
        <f t="shared" si="53"/>
        <v>3386</v>
      </c>
      <c r="I397" s="34">
        <v>25</v>
      </c>
      <c r="J397" s="121">
        <v>3759</v>
      </c>
      <c r="K397" s="110">
        <f t="shared" si="54"/>
        <v>373</v>
      </c>
      <c r="L397" s="155" t="s">
        <v>346</v>
      </c>
    </row>
    <row r="398" spans="1:12" x14ac:dyDescent="0.25">
      <c r="A398" s="14">
        <v>40123</v>
      </c>
      <c r="B398" s="5">
        <v>1078</v>
      </c>
      <c r="C398" s="124">
        <v>1992</v>
      </c>
      <c r="D398" s="17"/>
      <c r="E398" s="123">
        <v>40120</v>
      </c>
      <c r="F398" s="118">
        <v>40121</v>
      </c>
      <c r="G398" s="32">
        <v>23</v>
      </c>
      <c r="H398" s="31">
        <f t="shared" si="53"/>
        <v>3409</v>
      </c>
      <c r="I398" s="34">
        <v>29</v>
      </c>
      <c r="J398" s="121">
        <v>3788</v>
      </c>
      <c r="K398" s="110">
        <f t="shared" si="54"/>
        <v>379</v>
      </c>
      <c r="L398" s="155" t="s">
        <v>346</v>
      </c>
    </row>
    <row r="399" spans="1:12" x14ac:dyDescent="0.25">
      <c r="A399" s="14">
        <v>40130</v>
      </c>
      <c r="B399" s="5">
        <v>1101</v>
      </c>
      <c r="C399" s="124">
        <v>1941</v>
      </c>
      <c r="D399" s="17"/>
      <c r="E399" s="123">
        <v>40127</v>
      </c>
      <c r="F399" s="118">
        <v>40128</v>
      </c>
      <c r="G399" s="32">
        <v>54</v>
      </c>
      <c r="H399" s="31">
        <f t="shared" si="53"/>
        <v>3463</v>
      </c>
      <c r="I399" s="34">
        <v>25</v>
      </c>
      <c r="J399" s="121">
        <v>3813</v>
      </c>
      <c r="K399" s="110">
        <f t="shared" si="54"/>
        <v>350</v>
      </c>
      <c r="L399" s="155" t="s">
        <v>347</v>
      </c>
    </row>
    <row r="400" spans="1:12" x14ac:dyDescent="0.25">
      <c r="A400" s="14">
        <v>40137</v>
      </c>
      <c r="B400" s="5">
        <v>1113</v>
      </c>
      <c r="C400" s="124">
        <v>1941</v>
      </c>
      <c r="D400" s="17"/>
      <c r="E400" s="123">
        <v>40134</v>
      </c>
      <c r="F400" s="118">
        <v>40135</v>
      </c>
      <c r="G400" s="32">
        <v>23</v>
      </c>
      <c r="H400" s="31">
        <f t="shared" si="53"/>
        <v>3486</v>
      </c>
      <c r="I400" s="34">
        <v>20</v>
      </c>
      <c r="J400" s="121">
        <v>3833</v>
      </c>
      <c r="K400" s="110">
        <f t="shared" si="54"/>
        <v>347</v>
      </c>
      <c r="L400" s="155" t="s">
        <v>348</v>
      </c>
    </row>
    <row r="401" spans="1:12" x14ac:dyDescent="0.25">
      <c r="A401" s="14">
        <v>40142</v>
      </c>
      <c r="B401" s="5">
        <v>1137</v>
      </c>
      <c r="C401" s="124">
        <v>1866</v>
      </c>
      <c r="D401" s="17"/>
      <c r="E401" s="123">
        <v>40141</v>
      </c>
      <c r="F401" s="118">
        <v>40142</v>
      </c>
      <c r="G401" s="156">
        <v>-55</v>
      </c>
      <c r="H401" s="31">
        <f t="shared" si="53"/>
        <v>3431</v>
      </c>
      <c r="I401" s="34">
        <v>2</v>
      </c>
      <c r="J401" s="121">
        <v>3835</v>
      </c>
      <c r="K401" s="110">
        <f t="shared" si="54"/>
        <v>404</v>
      </c>
      <c r="L401" s="155" t="s">
        <v>349</v>
      </c>
    </row>
    <row r="402" spans="1:12" x14ac:dyDescent="0.25">
      <c r="A402" s="14">
        <v>40151</v>
      </c>
      <c r="B402" s="5">
        <v>1141</v>
      </c>
      <c r="C402" s="124">
        <v>1852</v>
      </c>
      <c r="D402" s="17"/>
      <c r="E402" s="123">
        <v>40148</v>
      </c>
      <c r="F402" s="118">
        <v>40149</v>
      </c>
      <c r="G402" s="156">
        <v>-64</v>
      </c>
      <c r="H402" s="31">
        <f t="shared" si="53"/>
        <v>3367</v>
      </c>
      <c r="I402" s="34">
        <v>2</v>
      </c>
      <c r="J402" s="121">
        <v>3837</v>
      </c>
      <c r="K402" s="110">
        <f t="shared" si="54"/>
        <v>470</v>
      </c>
      <c r="L402" s="155" t="s">
        <v>340</v>
      </c>
    </row>
    <row r="403" spans="1:12" x14ac:dyDescent="0.25">
      <c r="A403" s="14">
        <v>40158</v>
      </c>
      <c r="B403" s="5">
        <v>1161</v>
      </c>
      <c r="C403" s="124">
        <v>1790</v>
      </c>
      <c r="D403" s="17"/>
      <c r="E403" s="123">
        <v>40155</v>
      </c>
      <c r="F403" s="118">
        <v>40156</v>
      </c>
      <c r="G403" s="156">
        <v>-66</v>
      </c>
      <c r="H403" s="31">
        <f t="shared" si="53"/>
        <v>3301</v>
      </c>
      <c r="I403" s="157">
        <v>-64</v>
      </c>
      <c r="J403" s="121">
        <v>3773</v>
      </c>
      <c r="K403" s="110">
        <f t="shared" si="54"/>
        <v>472</v>
      </c>
      <c r="L403" s="155" t="s">
        <v>335</v>
      </c>
    </row>
    <row r="404" spans="1:12" x14ac:dyDescent="0.25">
      <c r="A404" s="14">
        <v>40165</v>
      </c>
      <c r="B404" s="5">
        <v>1193</v>
      </c>
      <c r="C404" s="124">
        <v>1764</v>
      </c>
      <c r="D404" s="17"/>
      <c r="E404" s="123">
        <v>40162</v>
      </c>
      <c r="F404" s="118">
        <v>40163</v>
      </c>
      <c r="G404" s="156">
        <v>-116</v>
      </c>
      <c r="H404" s="31">
        <f t="shared" si="53"/>
        <v>3185</v>
      </c>
      <c r="I404" s="157">
        <v>-207</v>
      </c>
      <c r="J404" s="121">
        <v>3566</v>
      </c>
      <c r="K404" s="110">
        <f t="shared" si="54"/>
        <v>381</v>
      </c>
      <c r="L404" s="155" t="s">
        <v>350</v>
      </c>
    </row>
    <row r="405" spans="1:12" x14ac:dyDescent="0.25">
      <c r="A405" s="14">
        <v>40170</v>
      </c>
      <c r="B405" s="5">
        <v>1178</v>
      </c>
      <c r="C405" s="124">
        <v>1721</v>
      </c>
      <c r="D405" s="17"/>
      <c r="E405" s="123">
        <v>40169</v>
      </c>
      <c r="F405" s="118">
        <v>40170</v>
      </c>
      <c r="G405" s="156">
        <v>-144</v>
      </c>
      <c r="H405" s="31">
        <f t="shared" si="53"/>
        <v>3041</v>
      </c>
      <c r="I405" s="157">
        <v>-166</v>
      </c>
      <c r="J405" s="121">
        <v>3400</v>
      </c>
      <c r="K405" s="110">
        <f t="shared" si="54"/>
        <v>359</v>
      </c>
      <c r="L405" s="155" t="s">
        <v>351</v>
      </c>
    </row>
    <row r="406" spans="1:12" x14ac:dyDescent="0.25">
      <c r="A406" s="14">
        <v>40178</v>
      </c>
      <c r="B406" s="5">
        <v>1189</v>
      </c>
      <c r="C406" s="124">
        <v>1623</v>
      </c>
      <c r="D406" s="17"/>
      <c r="E406" s="123">
        <v>40176</v>
      </c>
      <c r="F406" s="118">
        <v>40177</v>
      </c>
      <c r="G406" s="156">
        <v>-144</v>
      </c>
      <c r="H406" s="31">
        <f t="shared" si="53"/>
        <v>2897</v>
      </c>
      <c r="I406" s="157">
        <v>-124</v>
      </c>
      <c r="J406" s="121">
        <v>3276</v>
      </c>
      <c r="K406" s="110">
        <f t="shared" si="54"/>
        <v>379</v>
      </c>
      <c r="L406" s="155" t="s">
        <v>352</v>
      </c>
    </row>
    <row r="407" spans="1:12" x14ac:dyDescent="0.25">
      <c r="A407" s="14">
        <v>40186</v>
      </c>
      <c r="B407" s="5">
        <v>1220</v>
      </c>
      <c r="C407" s="124">
        <v>1508</v>
      </c>
      <c r="D407" s="17"/>
      <c r="E407" s="123">
        <v>40183</v>
      </c>
      <c r="F407" s="118">
        <v>40184</v>
      </c>
      <c r="G407" s="156">
        <v>-60</v>
      </c>
      <c r="H407" s="31">
        <f t="shared" si="53"/>
        <v>2837</v>
      </c>
      <c r="I407" s="157">
        <v>-158</v>
      </c>
      <c r="J407" s="121">
        <v>3118</v>
      </c>
      <c r="K407" s="110">
        <f t="shared" si="54"/>
        <v>281</v>
      </c>
      <c r="L407" s="155" t="s">
        <v>353</v>
      </c>
    </row>
    <row r="408" spans="1:12" x14ac:dyDescent="0.25">
      <c r="A408" s="14">
        <v>40193</v>
      </c>
      <c r="B408" s="5">
        <v>1248</v>
      </c>
      <c r="C408" s="124">
        <v>1568</v>
      </c>
      <c r="D408" s="17"/>
      <c r="E408" s="123">
        <v>40190</v>
      </c>
      <c r="F408" s="118">
        <v>40191</v>
      </c>
      <c r="G408" s="156">
        <v>-88</v>
      </c>
      <c r="H408" s="31">
        <f t="shared" si="53"/>
        <v>2749</v>
      </c>
      <c r="I408" s="157">
        <v>-266</v>
      </c>
      <c r="J408" s="121">
        <v>2852</v>
      </c>
      <c r="K408" s="110">
        <f t="shared" si="54"/>
        <v>103</v>
      </c>
      <c r="L408" s="155" t="s">
        <v>354</v>
      </c>
    </row>
    <row r="409" spans="1:12" x14ac:dyDescent="0.25">
      <c r="A409" s="14">
        <v>40200</v>
      </c>
      <c r="B409" s="5">
        <v>1282</v>
      </c>
      <c r="C409" s="124">
        <v>1515</v>
      </c>
      <c r="D409" s="17"/>
      <c r="E409" s="123">
        <v>40197</v>
      </c>
      <c r="F409" s="118">
        <v>40198</v>
      </c>
      <c r="G409" s="156">
        <v>-164</v>
      </c>
      <c r="H409" s="31">
        <f t="shared" si="53"/>
        <v>2585</v>
      </c>
      <c r="I409" s="157">
        <v>-245</v>
      </c>
      <c r="J409" s="121">
        <v>2607</v>
      </c>
      <c r="K409" s="110">
        <f t="shared" si="54"/>
        <v>22</v>
      </c>
      <c r="L409" s="155" t="s">
        <v>355</v>
      </c>
    </row>
    <row r="410" spans="1:12" x14ac:dyDescent="0.25">
      <c r="A410" s="14">
        <v>40207</v>
      </c>
      <c r="B410" s="5">
        <v>1317</v>
      </c>
      <c r="C410" s="124">
        <v>1472</v>
      </c>
      <c r="D410" s="17"/>
      <c r="E410" s="123">
        <v>40204</v>
      </c>
      <c r="F410" s="118">
        <v>40205</v>
      </c>
      <c r="G410" s="156">
        <v>-184</v>
      </c>
      <c r="H410" s="31">
        <f t="shared" si="53"/>
        <v>2401</v>
      </c>
      <c r="I410" s="157">
        <v>-86</v>
      </c>
      <c r="J410" s="121">
        <v>2521</v>
      </c>
      <c r="K410" s="110">
        <f t="shared" si="54"/>
        <v>120</v>
      </c>
      <c r="L410" s="155" t="s">
        <v>277</v>
      </c>
    </row>
    <row r="411" spans="1:12" x14ac:dyDescent="0.25">
      <c r="A411" s="14">
        <v>40214</v>
      </c>
      <c r="B411" s="5">
        <v>1335</v>
      </c>
      <c r="C411" s="124">
        <v>1399</v>
      </c>
      <c r="D411" s="17"/>
      <c r="E411" s="123">
        <v>40211</v>
      </c>
      <c r="F411" s="118">
        <v>40212</v>
      </c>
      <c r="G411" s="156">
        <v>-194</v>
      </c>
      <c r="H411" s="31">
        <f t="shared" si="53"/>
        <v>2207</v>
      </c>
      <c r="I411" s="157">
        <v>-115</v>
      </c>
      <c r="J411" s="121">
        <v>2406</v>
      </c>
      <c r="K411" s="110">
        <f t="shared" si="54"/>
        <v>199</v>
      </c>
      <c r="L411" s="155" t="s">
        <v>356</v>
      </c>
    </row>
    <row r="412" spans="1:12" x14ac:dyDescent="0.25">
      <c r="A412" s="14">
        <v>40221</v>
      </c>
      <c r="B412" s="5">
        <v>1346</v>
      </c>
      <c r="C412" s="124">
        <v>1339</v>
      </c>
      <c r="D412" s="17"/>
      <c r="E412" s="123">
        <v>40218</v>
      </c>
      <c r="F412" s="118">
        <v>40219</v>
      </c>
      <c r="G412" s="156">
        <v>-164</v>
      </c>
      <c r="H412" s="31">
        <f t="shared" si="53"/>
        <v>2043</v>
      </c>
      <c r="I412" s="157">
        <v>-191</v>
      </c>
      <c r="J412" s="121">
        <v>2215</v>
      </c>
      <c r="K412" s="110">
        <f t="shared" si="54"/>
        <v>172</v>
      </c>
      <c r="L412" s="155" t="s">
        <v>357</v>
      </c>
    </row>
    <row r="413" spans="1:12" x14ac:dyDescent="0.25">
      <c r="A413" s="14">
        <v>40228</v>
      </c>
      <c r="B413" s="5">
        <v>1345</v>
      </c>
      <c r="C413" s="124">
        <v>1300</v>
      </c>
      <c r="D413" s="17"/>
      <c r="E413" s="123">
        <v>40225</v>
      </c>
      <c r="F413" s="118">
        <v>40226</v>
      </c>
      <c r="G413" s="156">
        <v>-44</v>
      </c>
      <c r="H413" s="31">
        <f t="shared" si="53"/>
        <v>1999</v>
      </c>
      <c r="I413" s="157">
        <v>-190</v>
      </c>
      <c r="J413" s="121">
        <v>2025</v>
      </c>
      <c r="K413" s="110">
        <f t="shared" si="54"/>
        <v>26</v>
      </c>
      <c r="L413" s="155" t="s">
        <v>358</v>
      </c>
    </row>
    <row r="414" spans="1:12" x14ac:dyDescent="0.25">
      <c r="A414" s="14">
        <v>40235</v>
      </c>
      <c r="B414" s="5">
        <v>1373</v>
      </c>
      <c r="C414" s="124">
        <v>1243</v>
      </c>
      <c r="D414" s="17"/>
      <c r="E414" s="123">
        <v>40232</v>
      </c>
      <c r="F414" s="118">
        <v>40233</v>
      </c>
      <c r="G414" s="156">
        <v>-90</v>
      </c>
      <c r="H414" s="31">
        <f t="shared" si="53"/>
        <v>1909</v>
      </c>
      <c r="I414" s="157">
        <v>-172</v>
      </c>
      <c r="J414" s="121">
        <v>1853</v>
      </c>
      <c r="K414" s="110">
        <f t="shared" si="54"/>
        <v>-56</v>
      </c>
      <c r="L414" s="155" t="s">
        <v>359</v>
      </c>
    </row>
    <row r="415" spans="1:12" x14ac:dyDescent="0.25">
      <c r="A415" s="14">
        <v>40242</v>
      </c>
      <c r="B415" s="5">
        <v>1396</v>
      </c>
      <c r="C415" s="124">
        <v>1170</v>
      </c>
      <c r="D415" s="17"/>
      <c r="E415" s="123">
        <v>40239</v>
      </c>
      <c r="F415" s="118">
        <v>40240</v>
      </c>
      <c r="G415" s="156">
        <v>-101</v>
      </c>
      <c r="H415" s="31">
        <f t="shared" si="53"/>
        <v>1808</v>
      </c>
      <c r="I415" s="157">
        <v>-116</v>
      </c>
      <c r="J415" s="121">
        <v>1737</v>
      </c>
      <c r="K415" s="110">
        <f t="shared" si="54"/>
        <v>-71</v>
      </c>
      <c r="L415" s="155" t="s">
        <v>360</v>
      </c>
    </row>
    <row r="416" spans="1:12" x14ac:dyDescent="0.25">
      <c r="A416" s="14">
        <v>40249</v>
      </c>
      <c r="B416" s="5">
        <v>1407</v>
      </c>
      <c r="C416" s="124">
        <v>1126</v>
      </c>
      <c r="D416" s="17"/>
      <c r="E416" s="123">
        <v>40246</v>
      </c>
      <c r="F416" s="118">
        <v>40247</v>
      </c>
      <c r="G416" s="156">
        <v>-111</v>
      </c>
      <c r="H416" s="31">
        <f t="shared" si="53"/>
        <v>1697</v>
      </c>
      <c r="I416" s="157">
        <v>-111</v>
      </c>
      <c r="J416" s="121">
        <v>1626</v>
      </c>
      <c r="K416" s="110">
        <f t="shared" si="54"/>
        <v>-71</v>
      </c>
      <c r="L416" s="155" t="s">
        <v>361</v>
      </c>
    </row>
    <row r="417" spans="1:12" x14ac:dyDescent="0.25">
      <c r="A417" s="14">
        <v>40256</v>
      </c>
      <c r="B417" s="5">
        <v>1427</v>
      </c>
      <c r="C417" s="124">
        <v>1085</v>
      </c>
      <c r="D417" s="17"/>
      <c r="E417" s="123">
        <v>40253</v>
      </c>
      <c r="F417" s="118">
        <v>40254</v>
      </c>
      <c r="G417" s="156">
        <v>-42</v>
      </c>
      <c r="H417" s="31">
        <f t="shared" si="53"/>
        <v>1655</v>
      </c>
      <c r="I417" s="157">
        <v>-11</v>
      </c>
      <c r="J417" s="121">
        <v>1615</v>
      </c>
      <c r="K417" s="110">
        <f t="shared" si="54"/>
        <v>-40</v>
      </c>
      <c r="L417" s="155" t="s">
        <v>362</v>
      </c>
    </row>
    <row r="418" spans="1:12" x14ac:dyDescent="0.25">
      <c r="A418" s="14">
        <v>40263</v>
      </c>
      <c r="B418" s="5">
        <v>1444</v>
      </c>
      <c r="C418" s="124">
        <v>1039</v>
      </c>
      <c r="D418" s="17"/>
      <c r="E418" s="123">
        <v>40260</v>
      </c>
      <c r="F418" s="118">
        <v>40261</v>
      </c>
      <c r="G418" s="156">
        <v>-1</v>
      </c>
      <c r="H418" s="31">
        <f t="shared" si="53"/>
        <v>1654</v>
      </c>
      <c r="I418" s="157">
        <v>11</v>
      </c>
      <c r="J418" s="121">
        <v>1626</v>
      </c>
      <c r="K418" s="110">
        <f t="shared" si="54"/>
        <v>-28</v>
      </c>
      <c r="L418" s="155" t="s">
        <v>354</v>
      </c>
    </row>
    <row r="419" spans="1:12" x14ac:dyDescent="0.25">
      <c r="A419" s="14">
        <v>40269</v>
      </c>
      <c r="B419" s="5">
        <v>1465</v>
      </c>
      <c r="C419" s="124">
        <v>1043</v>
      </c>
      <c r="D419" s="17"/>
      <c r="E419" s="123">
        <v>40267</v>
      </c>
      <c r="F419" s="118">
        <v>40268</v>
      </c>
      <c r="G419" s="156">
        <v>0</v>
      </c>
      <c r="H419" s="31">
        <f t="shared" si="53"/>
        <v>1654</v>
      </c>
      <c r="I419" s="157">
        <v>12</v>
      </c>
      <c r="J419" s="121">
        <v>1638</v>
      </c>
      <c r="K419" s="110">
        <f t="shared" si="54"/>
        <v>-16</v>
      </c>
      <c r="L419" s="155" t="s">
        <v>363</v>
      </c>
    </row>
    <row r="420" spans="1:12" x14ac:dyDescent="0.25">
      <c r="A420" s="14">
        <v>40277</v>
      </c>
      <c r="B420" s="5">
        <v>1476</v>
      </c>
      <c r="C420" s="124">
        <v>1005</v>
      </c>
      <c r="D420" s="17"/>
      <c r="E420" s="123">
        <v>40274</v>
      </c>
      <c r="F420" s="118">
        <v>40275</v>
      </c>
      <c r="G420" s="156">
        <v>17</v>
      </c>
      <c r="H420" s="31">
        <f t="shared" si="53"/>
        <v>1671</v>
      </c>
      <c r="I420" s="157">
        <v>31</v>
      </c>
      <c r="J420" s="121">
        <v>1669</v>
      </c>
      <c r="K420" s="110">
        <f t="shared" si="54"/>
        <v>-2</v>
      </c>
      <c r="L420" s="155" t="s">
        <v>364</v>
      </c>
    </row>
    <row r="421" spans="1:12" x14ac:dyDescent="0.25">
      <c r="A421" s="14">
        <v>40284</v>
      </c>
      <c r="B421" s="5">
        <v>1491</v>
      </c>
      <c r="C421" s="124">
        <v>975</v>
      </c>
      <c r="D421" s="17"/>
      <c r="E421" s="123">
        <v>40281</v>
      </c>
      <c r="F421" s="118">
        <v>40282</v>
      </c>
      <c r="G421" s="156">
        <v>21</v>
      </c>
      <c r="H421" s="31">
        <f t="shared" si="53"/>
        <v>1692</v>
      </c>
      <c r="I421" s="157">
        <v>87</v>
      </c>
      <c r="J421" s="121">
        <v>1756</v>
      </c>
      <c r="K421" s="110">
        <f t="shared" si="54"/>
        <v>64</v>
      </c>
      <c r="L421" s="155" t="s">
        <v>365</v>
      </c>
    </row>
    <row r="422" spans="1:12" x14ac:dyDescent="0.25">
      <c r="A422" s="14">
        <v>40291</v>
      </c>
      <c r="B422" s="5">
        <v>1482</v>
      </c>
      <c r="C422" s="124">
        <v>955</v>
      </c>
      <c r="D422" s="17"/>
      <c r="E422" s="123">
        <v>40288</v>
      </c>
      <c r="F422" s="118">
        <v>40289</v>
      </c>
      <c r="G422" s="156">
        <v>42</v>
      </c>
      <c r="H422" s="31">
        <f t="shared" si="53"/>
        <v>1734</v>
      </c>
      <c r="I422" s="157">
        <v>73</v>
      </c>
      <c r="J422" s="121">
        <v>1829</v>
      </c>
      <c r="K422" s="110">
        <f t="shared" si="54"/>
        <v>95</v>
      </c>
      <c r="L422" s="155" t="s">
        <v>366</v>
      </c>
    </row>
    <row r="423" spans="1:12" x14ac:dyDescent="0.25">
      <c r="A423" s="14">
        <v>40298</v>
      </c>
      <c r="B423" s="5">
        <v>1483</v>
      </c>
      <c r="C423" s="124">
        <v>945</v>
      </c>
      <c r="D423" s="17"/>
      <c r="E423" s="123">
        <v>40295</v>
      </c>
      <c r="F423" s="118">
        <v>40296</v>
      </c>
      <c r="G423" s="156">
        <v>77</v>
      </c>
      <c r="H423" s="31">
        <f t="shared" si="53"/>
        <v>1811</v>
      </c>
      <c r="I423" s="157">
        <v>83</v>
      </c>
      <c r="J423" s="121">
        <v>1912</v>
      </c>
      <c r="K423" s="110">
        <f t="shared" si="54"/>
        <v>101</v>
      </c>
      <c r="L423" s="155" t="s">
        <v>367</v>
      </c>
    </row>
    <row r="424" spans="1:12" x14ac:dyDescent="0.25">
      <c r="A424" s="14">
        <v>40305</v>
      </c>
      <c r="B424" s="5">
        <v>1492</v>
      </c>
      <c r="C424" s="124">
        <v>928</v>
      </c>
      <c r="D424" s="17"/>
      <c r="E424" s="123">
        <v>40302</v>
      </c>
      <c r="F424" s="118">
        <v>40303</v>
      </c>
      <c r="G424" s="156">
        <v>87</v>
      </c>
      <c r="H424" s="31">
        <f t="shared" si="53"/>
        <v>1898</v>
      </c>
      <c r="I424" s="157">
        <v>83</v>
      </c>
      <c r="J424" s="121">
        <v>1995</v>
      </c>
      <c r="K424" s="110">
        <f t="shared" si="54"/>
        <v>97</v>
      </c>
      <c r="L424" s="155" t="s">
        <v>218</v>
      </c>
    </row>
    <row r="425" spans="1:12" x14ac:dyDescent="0.25">
      <c r="A425" s="14">
        <v>40312</v>
      </c>
      <c r="B425" s="5">
        <v>1506</v>
      </c>
      <c r="C425" s="124">
        <v>918</v>
      </c>
      <c r="D425" s="17"/>
      <c r="E425" s="123">
        <v>40309</v>
      </c>
      <c r="F425" s="118">
        <v>40310</v>
      </c>
      <c r="G425" s="32">
        <v>94</v>
      </c>
      <c r="H425" s="31">
        <f t="shared" si="53"/>
        <v>1992</v>
      </c>
      <c r="I425" s="34">
        <v>94</v>
      </c>
      <c r="J425" s="121">
        <v>2089</v>
      </c>
      <c r="K425" s="110">
        <f t="shared" si="54"/>
        <v>97</v>
      </c>
      <c r="L425" s="155" t="s">
        <v>368</v>
      </c>
    </row>
    <row r="426" spans="1:12" x14ac:dyDescent="0.25">
      <c r="A426" s="14">
        <v>40319</v>
      </c>
      <c r="B426" s="5">
        <v>1518</v>
      </c>
      <c r="C426" s="124">
        <v>900</v>
      </c>
      <c r="D426" s="17"/>
      <c r="E426" s="123">
        <v>40316</v>
      </c>
      <c r="F426" s="118">
        <v>40317</v>
      </c>
      <c r="G426" s="32">
        <v>100</v>
      </c>
      <c r="H426" s="31">
        <f t="shared" si="53"/>
        <v>2092</v>
      </c>
      <c r="I426" s="34">
        <v>76</v>
      </c>
      <c r="J426" s="121">
        <v>2165</v>
      </c>
      <c r="K426" s="110">
        <f t="shared" si="54"/>
        <v>73</v>
      </c>
      <c r="L426" s="155" t="s">
        <v>369</v>
      </c>
    </row>
    <row r="427" spans="1:12" x14ac:dyDescent="0.25">
      <c r="A427" s="123">
        <v>40326</v>
      </c>
      <c r="B427" s="124">
        <v>1535</v>
      </c>
      <c r="C427" s="124">
        <v>899</v>
      </c>
      <c r="D427" s="17"/>
      <c r="E427" s="129">
        <v>40323</v>
      </c>
      <c r="F427" s="118">
        <v>40324</v>
      </c>
      <c r="G427" s="32">
        <v>106</v>
      </c>
      <c r="H427" s="158">
        <f t="shared" si="53"/>
        <v>2198</v>
      </c>
      <c r="I427" s="34">
        <v>104</v>
      </c>
      <c r="J427" s="121">
        <v>2269</v>
      </c>
      <c r="K427" s="110">
        <f t="shared" si="54"/>
        <v>71</v>
      </c>
      <c r="L427" s="155" t="s">
        <v>370</v>
      </c>
    </row>
    <row r="428" spans="1:12" x14ac:dyDescent="0.25">
      <c r="A428" s="123">
        <v>40333</v>
      </c>
      <c r="B428" s="124">
        <v>1506</v>
      </c>
      <c r="C428" s="124">
        <v>887</v>
      </c>
      <c r="D428" s="17"/>
      <c r="E428" s="129">
        <v>40330</v>
      </c>
      <c r="F428" s="118">
        <v>40331</v>
      </c>
      <c r="G428" s="32">
        <v>121</v>
      </c>
      <c r="H428" s="158">
        <f t="shared" si="53"/>
        <v>2319</v>
      </c>
      <c r="I428" s="34">
        <v>88</v>
      </c>
      <c r="J428" s="121">
        <v>2357</v>
      </c>
      <c r="K428" s="110">
        <f t="shared" si="54"/>
        <v>38</v>
      </c>
      <c r="L428" s="155" t="s">
        <v>371</v>
      </c>
    </row>
    <row r="429" spans="1:12" x14ac:dyDescent="0.25">
      <c r="A429" s="123">
        <v>40340</v>
      </c>
      <c r="B429" s="124">
        <v>1527</v>
      </c>
      <c r="C429" s="124">
        <v>876</v>
      </c>
      <c r="D429" s="17"/>
      <c r="E429" s="129">
        <v>40337</v>
      </c>
      <c r="F429" s="118">
        <v>40338</v>
      </c>
      <c r="G429" s="32">
        <v>109</v>
      </c>
      <c r="H429" s="158">
        <f t="shared" si="53"/>
        <v>2428</v>
      </c>
      <c r="I429" s="34">
        <v>99</v>
      </c>
      <c r="J429" s="121">
        <v>2456</v>
      </c>
      <c r="K429" s="110">
        <f t="shared" si="54"/>
        <v>28</v>
      </c>
      <c r="L429" s="155" t="s">
        <v>372</v>
      </c>
    </row>
    <row r="430" spans="1:12" x14ac:dyDescent="0.25">
      <c r="A430" s="123">
        <v>40347</v>
      </c>
      <c r="B430" s="124">
        <v>1539</v>
      </c>
      <c r="C430" s="124">
        <v>899</v>
      </c>
      <c r="D430" s="17"/>
      <c r="E430" s="129">
        <v>40344</v>
      </c>
      <c r="F430" s="118">
        <v>40348</v>
      </c>
      <c r="G430" s="32">
        <v>113</v>
      </c>
      <c r="H430" s="158">
        <f t="shared" si="53"/>
        <v>2541</v>
      </c>
      <c r="I430" s="34">
        <v>87</v>
      </c>
      <c r="J430" s="121">
        <v>2543</v>
      </c>
      <c r="K430" s="110">
        <f t="shared" si="54"/>
        <v>2</v>
      </c>
      <c r="L430" s="155" t="s">
        <v>373</v>
      </c>
    </row>
    <row r="431" spans="1:12" x14ac:dyDescent="0.25">
      <c r="A431" s="123">
        <v>40354</v>
      </c>
      <c r="B431" s="124">
        <v>1552</v>
      </c>
      <c r="C431" s="124">
        <v>917</v>
      </c>
      <c r="D431" s="17"/>
      <c r="E431" s="129">
        <v>40351</v>
      </c>
      <c r="F431" s="118">
        <v>40352</v>
      </c>
      <c r="G431" s="32">
        <v>97</v>
      </c>
      <c r="H431" s="158">
        <f t="shared" si="53"/>
        <v>2638</v>
      </c>
      <c r="I431" s="34">
        <v>81</v>
      </c>
      <c r="J431" s="121">
        <v>2624</v>
      </c>
      <c r="K431" s="110">
        <f t="shared" si="54"/>
        <v>-14</v>
      </c>
      <c r="L431" s="155" t="s">
        <v>374</v>
      </c>
    </row>
    <row r="432" spans="1:12" x14ac:dyDescent="0.25">
      <c r="A432" s="123">
        <v>40361</v>
      </c>
      <c r="B432" s="124">
        <v>1557</v>
      </c>
      <c r="C432" s="124">
        <v>928</v>
      </c>
      <c r="D432" s="17"/>
      <c r="E432" s="129">
        <v>40358</v>
      </c>
      <c r="F432" s="118">
        <v>40359</v>
      </c>
      <c r="G432" s="32">
        <v>73</v>
      </c>
      <c r="H432" s="158">
        <f t="shared" si="53"/>
        <v>2711</v>
      </c>
      <c r="I432" s="34">
        <v>60</v>
      </c>
      <c r="J432" s="121">
        <v>2684</v>
      </c>
      <c r="K432" s="110">
        <f t="shared" si="54"/>
        <v>-27</v>
      </c>
      <c r="L432" s="155" t="s">
        <v>375</v>
      </c>
    </row>
    <row r="433" spans="1:12" x14ac:dyDescent="0.25">
      <c r="A433" s="123">
        <v>40368</v>
      </c>
      <c r="B433" s="124">
        <v>1567</v>
      </c>
      <c r="C433" s="124">
        <v>916</v>
      </c>
      <c r="D433" s="17"/>
      <c r="E433" s="129">
        <v>40365</v>
      </c>
      <c r="F433" s="118">
        <v>40366</v>
      </c>
      <c r="G433" s="32">
        <v>74</v>
      </c>
      <c r="H433" s="158">
        <f t="shared" si="53"/>
        <v>2785</v>
      </c>
      <c r="I433" s="34">
        <v>78</v>
      </c>
      <c r="J433" s="121">
        <v>2762</v>
      </c>
      <c r="K433" s="110">
        <f t="shared" si="54"/>
        <v>-23</v>
      </c>
      <c r="L433" s="155" t="s">
        <v>376</v>
      </c>
    </row>
    <row r="434" spans="1:12" x14ac:dyDescent="0.25">
      <c r="A434" s="123">
        <v>40375</v>
      </c>
      <c r="B434" s="124">
        <v>1571</v>
      </c>
      <c r="C434" s="124">
        <v>920</v>
      </c>
      <c r="D434" s="17"/>
      <c r="E434" s="129">
        <v>40372</v>
      </c>
      <c r="F434" s="118">
        <v>40373</v>
      </c>
      <c r="G434" s="32">
        <v>88</v>
      </c>
      <c r="H434" s="158">
        <f t="shared" si="53"/>
        <v>2873</v>
      </c>
      <c r="I434" s="34">
        <v>78</v>
      </c>
      <c r="J434" s="121">
        <v>2840</v>
      </c>
      <c r="K434" s="110">
        <f t="shared" si="54"/>
        <v>-33</v>
      </c>
      <c r="L434" s="155" t="s">
        <v>226</v>
      </c>
    </row>
    <row r="435" spans="1:12" x14ac:dyDescent="0.25">
      <c r="A435" s="123">
        <v>40382</v>
      </c>
      <c r="B435" s="124">
        <v>1585</v>
      </c>
      <c r="C435" s="124">
        <v>943</v>
      </c>
      <c r="D435" s="17"/>
      <c r="E435" s="129">
        <v>40379</v>
      </c>
      <c r="F435" s="118">
        <v>40380</v>
      </c>
      <c r="G435" s="32">
        <v>70</v>
      </c>
      <c r="H435" s="158">
        <f t="shared" si="53"/>
        <v>2943</v>
      </c>
      <c r="I435" s="34">
        <v>51</v>
      </c>
      <c r="J435" s="121">
        <v>2891</v>
      </c>
      <c r="K435" s="110">
        <f t="shared" si="54"/>
        <v>-52</v>
      </c>
      <c r="L435" s="155" t="s">
        <v>377</v>
      </c>
    </row>
    <row r="436" spans="1:12" x14ac:dyDescent="0.25">
      <c r="A436" s="123">
        <v>40389</v>
      </c>
      <c r="B436" s="124">
        <v>1586</v>
      </c>
      <c r="C436" s="124">
        <v>948</v>
      </c>
      <c r="D436" s="17"/>
      <c r="E436" s="129">
        <v>40386</v>
      </c>
      <c r="F436" s="118">
        <v>40387</v>
      </c>
      <c r="G436" s="32">
        <v>70</v>
      </c>
      <c r="H436" s="158">
        <f t="shared" si="53"/>
        <v>3013</v>
      </c>
      <c r="I436" s="34">
        <v>28</v>
      </c>
      <c r="J436" s="121">
        <v>2919</v>
      </c>
      <c r="K436" s="110">
        <f t="shared" si="54"/>
        <v>-94</v>
      </c>
      <c r="L436" s="155" t="s">
        <v>239</v>
      </c>
    </row>
    <row r="437" spans="1:12" x14ac:dyDescent="0.25">
      <c r="A437" s="123">
        <v>40396</v>
      </c>
      <c r="B437" s="124">
        <v>1605</v>
      </c>
      <c r="C437" s="124">
        <v>966</v>
      </c>
      <c r="D437" s="17"/>
      <c r="E437" s="129">
        <v>40393</v>
      </c>
      <c r="F437" s="118">
        <v>40394</v>
      </c>
      <c r="G437" s="32">
        <v>67</v>
      </c>
      <c r="H437" s="158">
        <f t="shared" si="53"/>
        <v>3080</v>
      </c>
      <c r="I437" s="34">
        <v>29</v>
      </c>
      <c r="J437" s="121">
        <v>2948</v>
      </c>
      <c r="K437" s="110">
        <f t="shared" si="54"/>
        <v>-132</v>
      </c>
      <c r="L437" s="155" t="s">
        <v>108</v>
      </c>
    </row>
    <row r="438" spans="1:12" x14ac:dyDescent="0.25">
      <c r="A438" s="123">
        <v>40403</v>
      </c>
      <c r="B438" s="124">
        <v>1640</v>
      </c>
      <c r="C438" s="124">
        <v>968</v>
      </c>
      <c r="D438" s="17"/>
      <c r="E438" s="129">
        <v>40400</v>
      </c>
      <c r="F438" s="118">
        <v>40401</v>
      </c>
      <c r="G438" s="32">
        <v>63</v>
      </c>
      <c r="H438" s="158">
        <f t="shared" si="53"/>
        <v>3143</v>
      </c>
      <c r="I438" s="34">
        <v>37</v>
      </c>
      <c r="J438" s="121">
        <v>2985</v>
      </c>
      <c r="K438" s="110">
        <f t="shared" si="54"/>
        <v>-158</v>
      </c>
      <c r="L438" s="155" t="s">
        <v>378</v>
      </c>
    </row>
    <row r="439" spans="1:12" x14ac:dyDescent="0.25">
      <c r="A439" s="123">
        <v>40410</v>
      </c>
      <c r="B439" s="124">
        <v>1651</v>
      </c>
      <c r="C439" s="124">
        <v>985</v>
      </c>
      <c r="D439" s="17"/>
      <c r="E439" s="123">
        <v>40407</v>
      </c>
      <c r="F439" s="118">
        <v>40408</v>
      </c>
      <c r="G439" s="156">
        <v>54</v>
      </c>
      <c r="H439" s="158">
        <f t="shared" si="53"/>
        <v>3197</v>
      </c>
      <c r="I439" s="157">
        <v>27</v>
      </c>
      <c r="J439" s="121">
        <v>3012</v>
      </c>
      <c r="K439" s="110">
        <f t="shared" si="54"/>
        <v>-185</v>
      </c>
      <c r="L439" s="155" t="s">
        <v>379</v>
      </c>
    </row>
    <row r="440" spans="1:12" x14ac:dyDescent="0.25">
      <c r="A440" s="123">
        <v>40417</v>
      </c>
      <c r="B440" s="124">
        <v>1624</v>
      </c>
      <c r="C440" s="124">
        <v>999</v>
      </c>
      <c r="D440" s="17"/>
      <c r="E440" s="123">
        <v>40414</v>
      </c>
      <c r="F440" s="118">
        <v>40415</v>
      </c>
      <c r="G440" s="156">
        <v>53</v>
      </c>
      <c r="H440" s="158">
        <f t="shared" si="53"/>
        <v>3250</v>
      </c>
      <c r="I440" s="157">
        <v>40</v>
      </c>
      <c r="J440" s="121">
        <v>3052</v>
      </c>
      <c r="K440" s="110">
        <f t="shared" si="54"/>
        <v>-198</v>
      </c>
      <c r="L440" s="155" t="s">
        <v>381</v>
      </c>
    </row>
    <row r="441" spans="1:12" x14ac:dyDescent="0.25">
      <c r="A441" s="123">
        <v>40424</v>
      </c>
      <c r="B441" s="124">
        <v>1677</v>
      </c>
      <c r="C441" s="124">
        <v>1009</v>
      </c>
      <c r="D441" s="17"/>
      <c r="E441" s="129">
        <v>40421</v>
      </c>
      <c r="F441" s="118">
        <v>40422</v>
      </c>
      <c r="G441" s="32">
        <v>64</v>
      </c>
      <c r="H441" s="158">
        <f t="shared" si="53"/>
        <v>3314</v>
      </c>
      <c r="I441" s="34">
        <v>54</v>
      </c>
      <c r="J441" s="121">
        <v>3106</v>
      </c>
      <c r="K441" s="110">
        <f t="shared" si="54"/>
        <v>-208</v>
      </c>
      <c r="L441" s="155" t="s">
        <v>380</v>
      </c>
    </row>
    <row r="442" spans="1:12" x14ac:dyDescent="0.25">
      <c r="A442" s="123">
        <v>40431</v>
      </c>
      <c r="B442" s="124">
        <v>1654</v>
      </c>
      <c r="C442" s="124">
        <v>999</v>
      </c>
      <c r="D442" s="17"/>
      <c r="E442" s="129">
        <v>40428</v>
      </c>
      <c r="F442" s="118">
        <v>40429</v>
      </c>
      <c r="G442" s="32">
        <v>68</v>
      </c>
      <c r="H442" s="158">
        <f t="shared" si="53"/>
        <v>3382</v>
      </c>
      <c r="I442" s="34">
        <v>58</v>
      </c>
      <c r="J442" s="121">
        <v>3164</v>
      </c>
      <c r="K442" s="110">
        <f t="shared" si="54"/>
        <v>-218</v>
      </c>
      <c r="L442" s="155" t="s">
        <v>382</v>
      </c>
    </row>
    <row r="443" spans="1:12" x14ac:dyDescent="0.25">
      <c r="A443" s="123">
        <v>40438</v>
      </c>
      <c r="B443" s="124">
        <v>1661</v>
      </c>
      <c r="C443" s="124">
        <v>1010</v>
      </c>
      <c r="D443" s="17"/>
      <c r="E443" s="129">
        <v>40435</v>
      </c>
      <c r="F443" s="118">
        <v>40436</v>
      </c>
      <c r="G443" s="32">
        <v>67</v>
      </c>
      <c r="H443" s="158">
        <f t="shared" si="53"/>
        <v>3449</v>
      </c>
      <c r="I443" s="34">
        <v>103</v>
      </c>
      <c r="J443" s="121">
        <v>3267</v>
      </c>
      <c r="K443" s="110">
        <f t="shared" si="54"/>
        <v>-182</v>
      </c>
      <c r="L443" s="155" t="s">
        <v>383</v>
      </c>
    </row>
    <row r="444" spans="1:12" x14ac:dyDescent="0.25">
      <c r="A444" s="123">
        <v>40445</v>
      </c>
      <c r="B444" s="124">
        <v>1650</v>
      </c>
      <c r="C444" s="124">
        <v>1017</v>
      </c>
      <c r="D444" s="17"/>
      <c r="E444" s="129">
        <v>40442</v>
      </c>
      <c r="F444" s="118">
        <v>40443</v>
      </c>
      <c r="G444" s="32">
        <v>66</v>
      </c>
      <c r="H444" s="158">
        <f t="shared" si="53"/>
        <v>3515</v>
      </c>
      <c r="I444" s="34">
        <v>73</v>
      </c>
      <c r="J444" s="121">
        <v>3340</v>
      </c>
      <c r="K444" s="110">
        <f t="shared" si="54"/>
        <v>-175</v>
      </c>
      <c r="L444" s="155" t="s">
        <v>170</v>
      </c>
    </row>
    <row r="445" spans="1:12" x14ac:dyDescent="0.25">
      <c r="A445" s="123">
        <v>40452</v>
      </c>
      <c r="B445" s="124">
        <v>1652</v>
      </c>
      <c r="C445" s="124">
        <v>1024</v>
      </c>
      <c r="D445" s="17"/>
      <c r="E445" s="129">
        <v>40449</v>
      </c>
      <c r="F445" s="118">
        <v>40450</v>
      </c>
      <c r="G445" s="32">
        <v>65</v>
      </c>
      <c r="H445" s="158">
        <f t="shared" si="53"/>
        <v>3580</v>
      </c>
      <c r="I445" s="34">
        <v>74</v>
      </c>
      <c r="J445" s="121">
        <v>3414</v>
      </c>
      <c r="K445" s="110">
        <f t="shared" si="54"/>
        <v>-166</v>
      </c>
      <c r="L445" s="155" t="s">
        <v>384</v>
      </c>
    </row>
    <row r="446" spans="1:12" x14ac:dyDescent="0.25">
      <c r="A446" s="123">
        <v>40459</v>
      </c>
      <c r="B446" s="124">
        <v>1671</v>
      </c>
      <c r="C446" s="124">
        <v>1041</v>
      </c>
      <c r="D446" s="17"/>
      <c r="E446" s="129">
        <v>40456</v>
      </c>
      <c r="F446" s="118">
        <v>40457</v>
      </c>
      <c r="G446" s="32">
        <v>68</v>
      </c>
      <c r="H446" s="158">
        <f t="shared" si="53"/>
        <v>3648</v>
      </c>
      <c r="I446" s="34">
        <v>85</v>
      </c>
      <c r="J446" s="121">
        <v>3499</v>
      </c>
      <c r="K446" s="110">
        <f t="shared" si="54"/>
        <v>-149</v>
      </c>
      <c r="L446" s="155" t="s">
        <v>150</v>
      </c>
    </row>
    <row r="447" spans="1:12" x14ac:dyDescent="0.25">
      <c r="A447" s="123">
        <v>40466</v>
      </c>
      <c r="B447" s="124">
        <v>1670</v>
      </c>
      <c r="C447" s="124">
        <v>1040</v>
      </c>
      <c r="D447" s="17"/>
      <c r="E447" s="129">
        <v>40463</v>
      </c>
      <c r="F447" s="118">
        <v>40464</v>
      </c>
      <c r="G447" s="32">
        <v>60</v>
      </c>
      <c r="H447" s="158">
        <f t="shared" si="53"/>
        <v>3708</v>
      </c>
      <c r="I447" s="34">
        <v>91</v>
      </c>
      <c r="J447" s="121">
        <v>3590</v>
      </c>
      <c r="K447" s="110">
        <f t="shared" si="54"/>
        <v>-118</v>
      </c>
      <c r="L447" s="155" t="s">
        <v>385</v>
      </c>
    </row>
    <row r="448" spans="1:12" x14ac:dyDescent="0.25">
      <c r="A448" s="123">
        <v>40473</v>
      </c>
      <c r="B448" s="124">
        <v>1669</v>
      </c>
      <c r="C448" s="124">
        <v>1048</v>
      </c>
      <c r="D448" s="17"/>
      <c r="E448" s="129">
        <v>40470</v>
      </c>
      <c r="F448" s="118">
        <v>40471</v>
      </c>
      <c r="G448" s="32">
        <v>23</v>
      </c>
      <c r="H448" s="158">
        <f t="shared" si="53"/>
        <v>3731</v>
      </c>
      <c r="I448" s="34">
        <v>93</v>
      </c>
      <c r="J448" s="121">
        <v>3683</v>
      </c>
      <c r="K448" s="110">
        <f t="shared" si="54"/>
        <v>-48</v>
      </c>
      <c r="L448" s="155" t="s">
        <v>386</v>
      </c>
    </row>
    <row r="449" spans="1:12" x14ac:dyDescent="0.25">
      <c r="A449" s="123">
        <v>40480</v>
      </c>
      <c r="B449" s="124">
        <v>1672</v>
      </c>
      <c r="C449" s="124">
        <v>1069</v>
      </c>
      <c r="D449" s="17"/>
      <c r="E449" s="129">
        <v>40477</v>
      </c>
      <c r="F449" s="118">
        <v>40478</v>
      </c>
      <c r="G449" s="32">
        <v>24</v>
      </c>
      <c r="H449" s="158">
        <f t="shared" si="53"/>
        <v>3755</v>
      </c>
      <c r="I449" s="34">
        <v>71</v>
      </c>
      <c r="J449" s="121">
        <v>3754</v>
      </c>
      <c r="K449" s="110">
        <f t="shared" si="54"/>
        <v>-1</v>
      </c>
      <c r="L449" s="155" t="s">
        <v>387</v>
      </c>
    </row>
    <row r="450" spans="1:12" x14ac:dyDescent="0.25">
      <c r="A450" s="123">
        <v>40487</v>
      </c>
      <c r="B450" s="124">
        <v>1683</v>
      </c>
      <c r="C450" s="124">
        <v>1078</v>
      </c>
      <c r="D450" s="17"/>
      <c r="E450" s="129">
        <v>40484</v>
      </c>
      <c r="F450" s="118">
        <v>40485</v>
      </c>
      <c r="G450" s="32">
        <v>29</v>
      </c>
      <c r="H450" s="158">
        <f t="shared" si="53"/>
        <v>3784</v>
      </c>
      <c r="I450" s="34">
        <v>67</v>
      </c>
      <c r="J450" s="121">
        <v>3821</v>
      </c>
      <c r="K450" s="110">
        <f t="shared" si="54"/>
        <v>37</v>
      </c>
      <c r="L450" s="155" t="s">
        <v>388</v>
      </c>
    </row>
    <row r="451" spans="1:12" x14ac:dyDescent="0.25">
      <c r="A451" s="123">
        <v>40494</v>
      </c>
      <c r="B451" s="124">
        <v>1685</v>
      </c>
      <c r="C451" s="124">
        <v>1101</v>
      </c>
      <c r="D451" s="17"/>
      <c r="E451" s="129">
        <v>40491</v>
      </c>
      <c r="F451" s="118">
        <v>40492</v>
      </c>
      <c r="G451" s="32">
        <v>25</v>
      </c>
      <c r="H451" s="158">
        <f t="shared" si="53"/>
        <v>3809</v>
      </c>
      <c r="I451" s="34">
        <v>19</v>
      </c>
      <c r="J451" s="121">
        <v>3840</v>
      </c>
      <c r="K451" s="110">
        <f t="shared" si="54"/>
        <v>31</v>
      </c>
      <c r="L451" s="155" t="s">
        <v>389</v>
      </c>
    </row>
    <row r="452" spans="1:12" x14ac:dyDescent="0.25">
      <c r="A452" s="123">
        <v>40501</v>
      </c>
      <c r="B452" s="124">
        <v>1677</v>
      </c>
      <c r="C452" s="124">
        <v>1113</v>
      </c>
      <c r="D452" s="17"/>
      <c r="E452" s="129">
        <v>40498</v>
      </c>
      <c r="F452" s="118">
        <v>40499</v>
      </c>
      <c r="G452" s="32">
        <v>21</v>
      </c>
      <c r="H452" s="158">
        <f t="shared" si="53"/>
        <v>3830</v>
      </c>
      <c r="I452" s="34">
        <v>3</v>
      </c>
      <c r="J452" s="121">
        <v>3843</v>
      </c>
      <c r="K452" s="110">
        <f t="shared" si="54"/>
        <v>13</v>
      </c>
      <c r="L452" s="155" t="s">
        <v>390</v>
      </c>
    </row>
    <row r="453" spans="1:12" x14ac:dyDescent="0.25">
      <c r="A453" s="123">
        <v>40506</v>
      </c>
      <c r="B453" s="124">
        <v>1687</v>
      </c>
      <c r="C453" s="124">
        <v>1137</v>
      </c>
      <c r="D453" s="17"/>
      <c r="E453" s="129">
        <v>40505</v>
      </c>
      <c r="F453" s="118">
        <v>40506</v>
      </c>
      <c r="G453" s="32">
        <v>5</v>
      </c>
      <c r="H453" s="158">
        <f t="shared" si="53"/>
        <v>3835</v>
      </c>
      <c r="I453" s="157">
        <v>-6</v>
      </c>
      <c r="J453" s="121">
        <v>3837</v>
      </c>
      <c r="K453" s="110">
        <f t="shared" si="54"/>
        <v>2</v>
      </c>
      <c r="L453" s="155" t="s">
        <v>391</v>
      </c>
    </row>
    <row r="454" spans="1:12" x14ac:dyDescent="0.25">
      <c r="A454" s="123">
        <v>40515</v>
      </c>
      <c r="B454" s="124">
        <v>1713</v>
      </c>
      <c r="C454" s="124">
        <v>1141</v>
      </c>
      <c r="D454" s="17"/>
      <c r="E454" s="129">
        <v>40512</v>
      </c>
      <c r="F454" s="118">
        <v>40513</v>
      </c>
      <c r="G454" s="32">
        <v>2</v>
      </c>
      <c r="H454" s="158">
        <f t="shared" si="53"/>
        <v>3837</v>
      </c>
      <c r="I454" s="157">
        <v>-23</v>
      </c>
      <c r="J454" s="121">
        <v>3814</v>
      </c>
      <c r="K454" s="110">
        <f t="shared" si="54"/>
        <v>-23</v>
      </c>
      <c r="L454" s="155" t="s">
        <v>392</v>
      </c>
    </row>
    <row r="455" spans="1:12" x14ac:dyDescent="0.25">
      <c r="A455" s="123">
        <v>40522</v>
      </c>
      <c r="B455" s="124">
        <v>1723</v>
      </c>
      <c r="C455" s="124">
        <v>1161</v>
      </c>
      <c r="D455" s="17"/>
      <c r="E455" s="129">
        <v>40519</v>
      </c>
      <c r="F455" s="118">
        <v>40520</v>
      </c>
      <c r="G455" s="32">
        <v>-55</v>
      </c>
      <c r="H455" s="158">
        <f t="shared" si="53"/>
        <v>3782</v>
      </c>
      <c r="I455" s="157">
        <v>-89</v>
      </c>
      <c r="J455" s="121">
        <v>3725</v>
      </c>
      <c r="K455" s="110">
        <f t="shared" si="54"/>
        <v>-57</v>
      </c>
      <c r="L455" s="155" t="s">
        <v>393</v>
      </c>
    </row>
    <row r="456" spans="1:12" x14ac:dyDescent="0.25">
      <c r="A456" s="123">
        <v>40529</v>
      </c>
      <c r="B456" s="124">
        <v>1709</v>
      </c>
      <c r="C456" s="124">
        <v>1193</v>
      </c>
      <c r="D456" s="17"/>
      <c r="E456" s="129">
        <v>40526</v>
      </c>
      <c r="F456" s="118">
        <v>40527</v>
      </c>
      <c r="G456" s="32">
        <v>-186</v>
      </c>
      <c r="H456" s="158">
        <f t="shared" si="53"/>
        <v>3596</v>
      </c>
      <c r="I456" s="157">
        <v>-164</v>
      </c>
      <c r="J456" s="121">
        <v>3552</v>
      </c>
      <c r="K456" s="110">
        <f t="shared" si="54"/>
        <v>-44</v>
      </c>
      <c r="L456" s="155" t="s">
        <v>122</v>
      </c>
    </row>
    <row r="457" spans="1:12" x14ac:dyDescent="0.25">
      <c r="A457" s="123">
        <v>40534</v>
      </c>
      <c r="B457" s="124">
        <v>1714</v>
      </c>
      <c r="C457" s="124">
        <v>1178</v>
      </c>
      <c r="D457" s="17"/>
      <c r="E457" s="129">
        <v>40533</v>
      </c>
      <c r="F457" s="118">
        <v>40534</v>
      </c>
      <c r="G457" s="32">
        <v>-172</v>
      </c>
      <c r="H457" s="158">
        <f t="shared" si="53"/>
        <v>3424</v>
      </c>
      <c r="I457" s="157">
        <v>-184</v>
      </c>
      <c r="J457" s="121">
        <v>3368</v>
      </c>
      <c r="K457" s="110">
        <f t="shared" si="54"/>
        <v>-56</v>
      </c>
      <c r="L457" s="155" t="s">
        <v>394</v>
      </c>
    </row>
    <row r="458" spans="1:12" x14ac:dyDescent="0.25">
      <c r="A458" s="123">
        <v>40542</v>
      </c>
      <c r="B458" s="124">
        <v>1694</v>
      </c>
      <c r="C458" s="124">
        <v>1189</v>
      </c>
      <c r="D458" s="17"/>
      <c r="E458" s="129">
        <v>40540</v>
      </c>
      <c r="F458" s="118">
        <v>40541</v>
      </c>
      <c r="G458" s="32">
        <v>-130</v>
      </c>
      <c r="H458" s="158">
        <f t="shared" si="53"/>
        <v>3294</v>
      </c>
      <c r="I458" s="157">
        <v>-136</v>
      </c>
      <c r="J458" s="121">
        <v>3232</v>
      </c>
      <c r="K458" s="110">
        <f t="shared" si="54"/>
        <v>-62</v>
      </c>
      <c r="L458" s="155" t="s">
        <v>395</v>
      </c>
    </row>
    <row r="459" spans="1:12" x14ac:dyDescent="0.25">
      <c r="A459" s="123">
        <v>40550</v>
      </c>
      <c r="B459" s="124">
        <v>1700</v>
      </c>
      <c r="C459" s="124">
        <v>1220</v>
      </c>
      <c r="D459" s="17"/>
      <c r="E459" s="129">
        <v>40547</v>
      </c>
      <c r="F459" s="118">
        <v>40548</v>
      </c>
      <c r="G459" s="32">
        <v>-149</v>
      </c>
      <c r="H459" s="158">
        <f t="shared" si="53"/>
        <v>3145</v>
      </c>
      <c r="I459" s="157">
        <v>-135</v>
      </c>
      <c r="J459" s="121">
        <v>3097</v>
      </c>
      <c r="K459" s="110">
        <f t="shared" si="54"/>
        <v>-48</v>
      </c>
      <c r="L459" s="155" t="s">
        <v>167</v>
      </c>
    </row>
    <row r="460" spans="1:12" x14ac:dyDescent="0.25">
      <c r="A460" s="123">
        <v>40557</v>
      </c>
      <c r="B460" s="124">
        <v>1700</v>
      </c>
      <c r="C460" s="124">
        <v>1248</v>
      </c>
      <c r="D460" s="17"/>
      <c r="E460" s="129">
        <v>40554</v>
      </c>
      <c r="F460" s="118">
        <v>40555</v>
      </c>
      <c r="G460" s="32">
        <v>-255</v>
      </c>
      <c r="H460" s="158">
        <f t="shared" si="53"/>
        <v>2890</v>
      </c>
      <c r="I460" s="157">
        <v>-138</v>
      </c>
      <c r="J460" s="121">
        <v>2959</v>
      </c>
      <c r="K460" s="110">
        <f t="shared" si="54"/>
        <v>69</v>
      </c>
      <c r="L460" s="155" t="s">
        <v>396</v>
      </c>
    </row>
    <row r="461" spans="1:12" x14ac:dyDescent="0.25">
      <c r="A461" s="123">
        <v>40564</v>
      </c>
      <c r="B461" s="124">
        <v>1713</v>
      </c>
      <c r="C461" s="124">
        <v>1282</v>
      </c>
      <c r="D461" s="17"/>
      <c r="E461" s="129">
        <v>40561</v>
      </c>
      <c r="F461" s="118">
        <v>40562</v>
      </c>
      <c r="G461" s="32">
        <v>-248</v>
      </c>
      <c r="H461" s="158">
        <f t="shared" si="53"/>
        <v>2642</v>
      </c>
      <c r="I461" s="157">
        <v>-243</v>
      </c>
      <c r="J461" s="121">
        <v>2716</v>
      </c>
      <c r="K461" s="110">
        <f t="shared" si="54"/>
        <v>74</v>
      </c>
      <c r="L461" s="155" t="s">
        <v>397</v>
      </c>
    </row>
    <row r="462" spans="1:12" x14ac:dyDescent="0.25">
      <c r="A462" s="123">
        <v>40571</v>
      </c>
      <c r="B462" s="124">
        <v>1732</v>
      </c>
      <c r="C462" s="124">
        <v>1317</v>
      </c>
      <c r="D462" s="17"/>
      <c r="E462" s="129">
        <v>40568</v>
      </c>
      <c r="F462" s="118">
        <v>40569</v>
      </c>
      <c r="G462" s="32">
        <v>-109</v>
      </c>
      <c r="H462" s="158">
        <f t="shared" ref="H462:H540" si="55">+SUM(H461+G462)</f>
        <v>2533</v>
      </c>
      <c r="I462" s="157">
        <v>-174</v>
      </c>
      <c r="J462" s="121">
        <v>2542</v>
      </c>
      <c r="K462" s="110">
        <f t="shared" ref="K462:K541" si="56">J462-H462</f>
        <v>9</v>
      </c>
      <c r="L462" s="155" t="s">
        <v>398</v>
      </c>
    </row>
    <row r="463" spans="1:12" x14ac:dyDescent="0.25">
      <c r="A463" s="123">
        <v>40578</v>
      </c>
      <c r="B463" s="124">
        <v>1739</v>
      </c>
      <c r="C463" s="124">
        <v>1335</v>
      </c>
      <c r="D463" s="17"/>
      <c r="E463" s="129">
        <v>40575</v>
      </c>
      <c r="F463" s="118">
        <v>40576</v>
      </c>
      <c r="G463" s="32">
        <v>-111</v>
      </c>
      <c r="H463" s="158">
        <f t="shared" si="55"/>
        <v>2422</v>
      </c>
      <c r="I463" s="157">
        <v>-189</v>
      </c>
      <c r="J463" s="121">
        <v>2353</v>
      </c>
      <c r="K463" s="110">
        <f t="shared" si="56"/>
        <v>-69</v>
      </c>
      <c r="L463" s="155" t="s">
        <v>399</v>
      </c>
    </row>
    <row r="464" spans="1:12" x14ac:dyDescent="0.25">
      <c r="A464" s="123">
        <v>40585</v>
      </c>
      <c r="B464" s="124">
        <v>1721</v>
      </c>
      <c r="C464" s="124">
        <v>1346</v>
      </c>
      <c r="D464" s="17"/>
      <c r="E464" s="129">
        <v>40582</v>
      </c>
      <c r="F464" s="118">
        <v>40583</v>
      </c>
      <c r="G464" s="32">
        <v>-69</v>
      </c>
      <c r="H464" s="158">
        <f t="shared" si="55"/>
        <v>2353</v>
      </c>
      <c r="I464" s="157">
        <v>-209</v>
      </c>
      <c r="J464" s="121">
        <v>2144</v>
      </c>
      <c r="K464" s="110">
        <f t="shared" si="56"/>
        <v>-209</v>
      </c>
      <c r="L464" s="155" t="s">
        <v>400</v>
      </c>
    </row>
    <row r="465" spans="1:12" x14ac:dyDescent="0.25">
      <c r="A465" s="123">
        <v>40592</v>
      </c>
      <c r="B465" s="124">
        <v>1713</v>
      </c>
      <c r="C465" s="124">
        <v>1345</v>
      </c>
      <c r="D465" s="17"/>
      <c r="E465" s="129">
        <v>40589</v>
      </c>
      <c r="F465" s="118">
        <v>40590</v>
      </c>
      <c r="G465" s="32">
        <v>-301</v>
      </c>
      <c r="H465" s="158">
        <f t="shared" si="55"/>
        <v>2052</v>
      </c>
      <c r="I465" s="157">
        <v>-233</v>
      </c>
      <c r="J465" s="121">
        <v>1911</v>
      </c>
      <c r="K465" s="110">
        <f t="shared" si="56"/>
        <v>-141</v>
      </c>
      <c r="L465" s="155" t="s">
        <v>401</v>
      </c>
    </row>
    <row r="466" spans="1:12" x14ac:dyDescent="0.25">
      <c r="A466" s="123">
        <v>40599</v>
      </c>
      <c r="B466" s="124">
        <v>1699</v>
      </c>
      <c r="C466" s="124">
        <v>1373</v>
      </c>
      <c r="D466" s="17"/>
      <c r="E466" s="129">
        <v>40596</v>
      </c>
      <c r="F466" s="118">
        <v>40597</v>
      </c>
      <c r="G466" s="32">
        <v>6</v>
      </c>
      <c r="H466" s="158">
        <f t="shared" si="55"/>
        <v>2058</v>
      </c>
      <c r="I466" s="157">
        <v>-81</v>
      </c>
      <c r="J466" s="121">
        <v>1830</v>
      </c>
      <c r="K466" s="110">
        <f t="shared" si="56"/>
        <v>-228</v>
      </c>
      <c r="L466" s="155" t="s">
        <v>402</v>
      </c>
    </row>
    <row r="467" spans="1:12" x14ac:dyDescent="0.25">
      <c r="A467" s="123">
        <v>40606</v>
      </c>
      <c r="B467" s="124">
        <v>1707</v>
      </c>
      <c r="C467" s="124">
        <v>1396</v>
      </c>
      <c r="D467" s="17"/>
      <c r="E467" s="129">
        <v>40603</v>
      </c>
      <c r="F467" s="118">
        <v>40604</v>
      </c>
      <c r="G467" s="32">
        <v>-304</v>
      </c>
      <c r="H467" s="158">
        <f t="shared" si="55"/>
        <v>1754</v>
      </c>
      <c r="I467" s="157">
        <v>-85</v>
      </c>
      <c r="J467" s="121">
        <v>1745</v>
      </c>
      <c r="K467" s="110">
        <f t="shared" si="56"/>
        <v>-9</v>
      </c>
      <c r="L467" s="155" t="s">
        <v>403</v>
      </c>
    </row>
    <row r="468" spans="1:12" x14ac:dyDescent="0.25">
      <c r="A468" s="14">
        <v>40613</v>
      </c>
      <c r="B468" s="5">
        <v>1715</v>
      </c>
      <c r="C468" s="124">
        <f t="shared" ref="C468:C541" si="57">B416</f>
        <v>1407</v>
      </c>
      <c r="D468" s="17"/>
      <c r="E468" s="129">
        <v>40610</v>
      </c>
      <c r="F468" s="118">
        <v>40611</v>
      </c>
      <c r="G468" s="32">
        <v>-112</v>
      </c>
      <c r="H468" s="158">
        <f t="shared" si="55"/>
        <v>1642</v>
      </c>
      <c r="I468" s="164">
        <v>-71</v>
      </c>
      <c r="J468" s="121">
        <v>1674</v>
      </c>
      <c r="K468" s="110">
        <f t="shared" si="56"/>
        <v>32</v>
      </c>
      <c r="L468" s="155" t="s">
        <v>404</v>
      </c>
    </row>
    <row r="469" spans="1:12" x14ac:dyDescent="0.25">
      <c r="A469" s="123">
        <v>40620</v>
      </c>
      <c r="B469" s="124">
        <v>1720</v>
      </c>
      <c r="C469" s="124">
        <f t="shared" si="57"/>
        <v>1427</v>
      </c>
      <c r="D469" s="17"/>
      <c r="E469" s="129">
        <v>40617</v>
      </c>
      <c r="F469" s="118">
        <v>40618</v>
      </c>
      <c r="G469" s="32">
        <v>-25</v>
      </c>
      <c r="H469" s="158">
        <f t="shared" si="55"/>
        <v>1617</v>
      </c>
      <c r="I469" s="164">
        <v>-56</v>
      </c>
      <c r="J469" s="121">
        <v>1618</v>
      </c>
      <c r="K469" s="110">
        <f t="shared" si="56"/>
        <v>1</v>
      </c>
      <c r="L469" s="155" t="s">
        <v>405</v>
      </c>
    </row>
    <row r="470" spans="1:12" x14ac:dyDescent="0.25">
      <c r="A470" s="123">
        <v>40627</v>
      </c>
      <c r="B470" s="124">
        <v>1738</v>
      </c>
      <c r="C470" s="124">
        <f t="shared" si="57"/>
        <v>1444</v>
      </c>
      <c r="D470" s="17"/>
      <c r="E470" s="129">
        <v>40624</v>
      </c>
      <c r="F470" s="118">
        <v>40625</v>
      </c>
      <c r="G470" s="32">
        <v>7</v>
      </c>
      <c r="H470" s="158">
        <f t="shared" si="55"/>
        <v>1624</v>
      </c>
      <c r="I470" s="164">
        <v>-6</v>
      </c>
      <c r="J470" s="121">
        <v>1612</v>
      </c>
      <c r="K470" s="110">
        <f t="shared" si="56"/>
        <v>-12</v>
      </c>
      <c r="L470" s="155" t="s">
        <v>406</v>
      </c>
    </row>
    <row r="471" spans="1:12" x14ac:dyDescent="0.25">
      <c r="A471" s="123">
        <v>40634</v>
      </c>
      <c r="B471" s="124">
        <v>1776</v>
      </c>
      <c r="C471" s="124">
        <f t="shared" si="57"/>
        <v>1465</v>
      </c>
      <c r="D471" s="17"/>
      <c r="E471" s="129">
        <v>40631</v>
      </c>
      <c r="F471" s="118">
        <v>40632</v>
      </c>
      <c r="G471" s="32">
        <v>12</v>
      </c>
      <c r="H471" s="158">
        <f t="shared" si="55"/>
        <v>1636</v>
      </c>
      <c r="I471" s="164">
        <v>12</v>
      </c>
      <c r="J471" s="121">
        <v>1624</v>
      </c>
      <c r="K471" s="110">
        <f t="shared" si="56"/>
        <v>-12</v>
      </c>
      <c r="L471" s="155" t="s">
        <v>407</v>
      </c>
    </row>
    <row r="472" spans="1:12" x14ac:dyDescent="0.25">
      <c r="A472" s="123">
        <v>40641</v>
      </c>
      <c r="B472" s="124">
        <v>1782</v>
      </c>
      <c r="C472" s="124">
        <f t="shared" si="57"/>
        <v>1476</v>
      </c>
      <c r="D472" s="17"/>
      <c r="E472" s="129">
        <v>40638</v>
      </c>
      <c r="F472" s="118">
        <v>40639</v>
      </c>
      <c r="G472" s="32">
        <v>29</v>
      </c>
      <c r="H472" s="158">
        <f t="shared" si="55"/>
        <v>1665</v>
      </c>
      <c r="I472" s="164">
        <v>-45</v>
      </c>
      <c r="J472" s="121">
        <v>1579</v>
      </c>
      <c r="K472" s="110">
        <f t="shared" si="56"/>
        <v>-86</v>
      </c>
      <c r="L472" s="155" t="s">
        <v>408</v>
      </c>
    </row>
    <row r="473" spans="1:12" x14ac:dyDescent="0.25">
      <c r="A473" s="123">
        <v>40648</v>
      </c>
      <c r="B473" s="124">
        <v>1772</v>
      </c>
      <c r="C473" s="124">
        <f t="shared" si="57"/>
        <v>1491</v>
      </c>
      <c r="D473" s="17"/>
      <c r="E473" s="129">
        <v>40645</v>
      </c>
      <c r="F473" s="118">
        <v>40646</v>
      </c>
      <c r="G473" s="32">
        <v>79</v>
      </c>
      <c r="H473" s="158">
        <f t="shared" si="55"/>
        <v>1744</v>
      </c>
      <c r="I473" s="164">
        <v>28</v>
      </c>
      <c r="J473" s="121">
        <v>1607</v>
      </c>
      <c r="K473" s="110">
        <f t="shared" si="56"/>
        <v>-137</v>
      </c>
      <c r="L473" s="155" t="s">
        <v>408</v>
      </c>
    </row>
    <row r="474" spans="1:12" x14ac:dyDescent="0.25">
      <c r="A474" s="123">
        <v>40654</v>
      </c>
      <c r="B474" s="124">
        <v>1800</v>
      </c>
      <c r="C474" s="124">
        <f t="shared" si="57"/>
        <v>1482</v>
      </c>
      <c r="D474" s="17"/>
      <c r="E474" s="129">
        <v>40652</v>
      </c>
      <c r="F474" s="118">
        <v>40653</v>
      </c>
      <c r="G474" s="32">
        <v>75</v>
      </c>
      <c r="H474" s="158">
        <f t="shared" si="55"/>
        <v>1819</v>
      </c>
      <c r="I474" s="164">
        <f t="shared" ref="I474:I539" si="58">J474-J473</f>
        <v>47</v>
      </c>
      <c r="J474" s="121">
        <v>1654</v>
      </c>
      <c r="K474" s="110">
        <f t="shared" si="56"/>
        <v>-165</v>
      </c>
      <c r="L474" s="155" t="s">
        <v>405</v>
      </c>
    </row>
    <row r="475" spans="1:12" x14ac:dyDescent="0.25">
      <c r="A475" s="123">
        <v>40662</v>
      </c>
      <c r="B475" s="124">
        <v>1818</v>
      </c>
      <c r="C475" s="124">
        <f t="shared" si="57"/>
        <v>1483</v>
      </c>
      <c r="D475" s="17"/>
      <c r="E475" s="129">
        <v>40659</v>
      </c>
      <c r="F475" s="118">
        <v>40660</v>
      </c>
      <c r="G475" s="32">
        <v>81</v>
      </c>
      <c r="H475" s="158">
        <f t="shared" si="55"/>
        <v>1900</v>
      </c>
      <c r="I475" s="164">
        <f t="shared" si="58"/>
        <v>31</v>
      </c>
      <c r="J475" s="121">
        <v>1685</v>
      </c>
      <c r="K475" s="110">
        <f t="shared" si="56"/>
        <v>-215</v>
      </c>
      <c r="L475" s="155" t="s">
        <v>409</v>
      </c>
    </row>
    <row r="476" spans="1:12" x14ac:dyDescent="0.25">
      <c r="A476" s="123">
        <v>40669</v>
      </c>
      <c r="B476" s="124">
        <v>1836</v>
      </c>
      <c r="C476" s="124">
        <f t="shared" si="57"/>
        <v>1492</v>
      </c>
      <c r="D476" s="17"/>
      <c r="E476" s="129">
        <v>40666</v>
      </c>
      <c r="F476" s="118">
        <v>40667</v>
      </c>
      <c r="G476" s="32">
        <v>83</v>
      </c>
      <c r="H476" s="158">
        <f t="shared" si="55"/>
        <v>1983</v>
      </c>
      <c r="I476" s="164">
        <f t="shared" si="58"/>
        <v>72</v>
      </c>
      <c r="J476" s="121">
        <v>1757</v>
      </c>
      <c r="K476" s="110">
        <f t="shared" si="56"/>
        <v>-226</v>
      </c>
      <c r="L476" s="155" t="s">
        <v>410</v>
      </c>
    </row>
    <row r="477" spans="1:12" x14ac:dyDescent="0.25">
      <c r="A477" s="123">
        <v>40676</v>
      </c>
      <c r="B477" s="124">
        <v>1830</v>
      </c>
      <c r="C477" s="124">
        <f t="shared" si="57"/>
        <v>1506</v>
      </c>
      <c r="D477" s="17"/>
      <c r="E477" s="129">
        <v>40673</v>
      </c>
      <c r="F477" s="118">
        <v>40674</v>
      </c>
      <c r="G477" s="32">
        <v>93</v>
      </c>
      <c r="H477" s="158">
        <f t="shared" si="55"/>
        <v>2076</v>
      </c>
      <c r="I477" s="164">
        <f t="shared" si="58"/>
        <v>70</v>
      </c>
      <c r="J477" s="121">
        <v>1827</v>
      </c>
      <c r="K477" s="110">
        <f t="shared" si="56"/>
        <v>-249</v>
      </c>
      <c r="L477" s="155" t="s">
        <v>411</v>
      </c>
    </row>
    <row r="478" spans="1:12" x14ac:dyDescent="0.25">
      <c r="A478" s="123">
        <v>40683</v>
      </c>
      <c r="B478" s="124">
        <v>1830</v>
      </c>
      <c r="C478" s="124">
        <f t="shared" si="57"/>
        <v>1518</v>
      </c>
      <c r="D478" s="17"/>
      <c r="E478" s="129">
        <v>40680</v>
      </c>
      <c r="F478" s="118">
        <v>40681</v>
      </c>
      <c r="G478" s="32">
        <v>78</v>
      </c>
      <c r="H478" s="158">
        <f t="shared" si="55"/>
        <v>2154</v>
      </c>
      <c r="I478" s="164">
        <f t="shared" si="58"/>
        <v>92</v>
      </c>
      <c r="J478" s="121">
        <v>1919</v>
      </c>
      <c r="K478" s="110">
        <f t="shared" si="56"/>
        <v>-235</v>
      </c>
      <c r="L478" s="155" t="s">
        <v>412</v>
      </c>
    </row>
    <row r="479" spans="1:12" x14ac:dyDescent="0.25">
      <c r="A479" s="123">
        <v>40690</v>
      </c>
      <c r="B479" s="124">
        <v>1847</v>
      </c>
      <c r="C479" s="124">
        <f t="shared" si="57"/>
        <v>1535</v>
      </c>
      <c r="D479" s="17"/>
      <c r="E479" s="129">
        <v>40687</v>
      </c>
      <c r="F479" s="118">
        <v>40688</v>
      </c>
      <c r="G479" s="32">
        <v>100</v>
      </c>
      <c r="H479" s="158">
        <f t="shared" si="55"/>
        <v>2254</v>
      </c>
      <c r="I479" s="164">
        <f t="shared" si="58"/>
        <v>105</v>
      </c>
      <c r="J479" s="121">
        <v>2024</v>
      </c>
      <c r="K479" s="110">
        <f t="shared" si="56"/>
        <v>-230</v>
      </c>
      <c r="L479" s="155" t="s">
        <v>413</v>
      </c>
    </row>
    <row r="480" spans="1:12" x14ac:dyDescent="0.25">
      <c r="A480" s="123">
        <v>40697</v>
      </c>
      <c r="B480" s="124">
        <v>1854</v>
      </c>
      <c r="C480" s="124">
        <f t="shared" si="57"/>
        <v>1506</v>
      </c>
      <c r="D480" s="17"/>
      <c r="E480" s="129">
        <v>40694</v>
      </c>
      <c r="F480" s="118">
        <v>40695</v>
      </c>
      <c r="G480" s="32">
        <v>90</v>
      </c>
      <c r="H480" s="158">
        <f t="shared" si="55"/>
        <v>2344</v>
      </c>
      <c r="I480" s="164">
        <f t="shared" si="58"/>
        <v>83</v>
      </c>
      <c r="J480" s="121">
        <v>2107</v>
      </c>
      <c r="K480" s="110">
        <f t="shared" si="56"/>
        <v>-237</v>
      </c>
      <c r="L480" s="155" t="s">
        <v>414</v>
      </c>
    </row>
    <row r="481" spans="1:12" x14ac:dyDescent="0.25">
      <c r="A481" s="123">
        <v>40704</v>
      </c>
      <c r="B481" s="124">
        <v>1855</v>
      </c>
      <c r="C481" s="124">
        <f t="shared" si="57"/>
        <v>1527</v>
      </c>
      <c r="D481" s="17"/>
      <c r="E481" s="129">
        <v>40701</v>
      </c>
      <c r="F481" s="118">
        <v>40702</v>
      </c>
      <c r="G481" s="32">
        <v>98</v>
      </c>
      <c r="H481" s="158">
        <f t="shared" si="55"/>
        <v>2442</v>
      </c>
      <c r="I481" s="164">
        <f t="shared" si="58"/>
        <v>80</v>
      </c>
      <c r="J481" s="121">
        <v>2187</v>
      </c>
      <c r="K481" s="110">
        <f t="shared" si="56"/>
        <v>-255</v>
      </c>
      <c r="L481" s="155" t="s">
        <v>415</v>
      </c>
    </row>
    <row r="482" spans="1:12" x14ac:dyDescent="0.25">
      <c r="A482" s="123">
        <v>40711</v>
      </c>
      <c r="B482" s="124">
        <v>1860</v>
      </c>
      <c r="C482" s="124">
        <f t="shared" si="57"/>
        <v>1539</v>
      </c>
      <c r="D482" s="17"/>
      <c r="E482" s="129">
        <v>40708</v>
      </c>
      <c r="F482" s="118">
        <v>40709</v>
      </c>
      <c r="G482" s="32">
        <v>89</v>
      </c>
      <c r="H482" s="158">
        <f t="shared" si="55"/>
        <v>2531</v>
      </c>
      <c r="I482" s="164">
        <f t="shared" si="58"/>
        <v>69</v>
      </c>
      <c r="J482" s="121">
        <v>2256</v>
      </c>
      <c r="K482" s="110">
        <f t="shared" si="56"/>
        <v>-275</v>
      </c>
      <c r="L482" s="155" t="s">
        <v>416</v>
      </c>
    </row>
    <row r="483" spans="1:12" x14ac:dyDescent="0.25">
      <c r="A483" s="123">
        <v>40718</v>
      </c>
      <c r="B483" s="124">
        <v>1882</v>
      </c>
      <c r="C483" s="124">
        <f t="shared" si="57"/>
        <v>1552</v>
      </c>
      <c r="D483" s="17"/>
      <c r="E483" s="129">
        <v>40715</v>
      </c>
      <c r="F483" s="118">
        <v>40716</v>
      </c>
      <c r="G483" s="32">
        <v>81</v>
      </c>
      <c r="H483" s="158">
        <f t="shared" si="55"/>
        <v>2612</v>
      </c>
      <c r="I483" s="164">
        <f t="shared" si="58"/>
        <v>98</v>
      </c>
      <c r="J483" s="121">
        <v>2354</v>
      </c>
      <c r="K483" s="110">
        <f t="shared" si="56"/>
        <v>-258</v>
      </c>
      <c r="L483" s="155" t="s">
        <v>417</v>
      </c>
    </row>
    <row r="484" spans="1:12" x14ac:dyDescent="0.25">
      <c r="A484" s="123">
        <v>40725</v>
      </c>
      <c r="B484" s="124">
        <v>1886</v>
      </c>
      <c r="C484" s="124">
        <f t="shared" si="57"/>
        <v>1557</v>
      </c>
      <c r="D484" s="17"/>
      <c r="E484" s="129">
        <v>40722</v>
      </c>
      <c r="F484" s="118">
        <v>40723</v>
      </c>
      <c r="G484" s="32">
        <v>63</v>
      </c>
      <c r="H484" s="158">
        <f t="shared" si="55"/>
        <v>2675</v>
      </c>
      <c r="I484" s="164">
        <f t="shared" si="58"/>
        <v>78</v>
      </c>
      <c r="J484" s="121">
        <v>2432</v>
      </c>
      <c r="K484" s="110">
        <f t="shared" si="56"/>
        <v>-243</v>
      </c>
      <c r="L484" s="155" t="s">
        <v>418</v>
      </c>
    </row>
    <row r="485" spans="1:12" x14ac:dyDescent="0.25">
      <c r="A485" s="123">
        <v>40732</v>
      </c>
      <c r="B485" s="124">
        <v>1887</v>
      </c>
      <c r="C485" s="124">
        <f t="shared" si="57"/>
        <v>1567</v>
      </c>
      <c r="D485" s="17"/>
      <c r="E485" s="129">
        <v>40729</v>
      </c>
      <c r="F485" s="118">
        <v>40730</v>
      </c>
      <c r="G485" s="32">
        <v>76</v>
      </c>
      <c r="H485" s="158">
        <f t="shared" si="55"/>
        <v>2751</v>
      </c>
      <c r="I485" s="164">
        <f t="shared" si="58"/>
        <v>95</v>
      </c>
      <c r="J485" s="121">
        <v>2527</v>
      </c>
      <c r="K485" s="110">
        <f t="shared" si="56"/>
        <v>-224</v>
      </c>
      <c r="L485" s="155" t="s">
        <v>419</v>
      </c>
    </row>
    <row r="486" spans="1:12" x14ac:dyDescent="0.25">
      <c r="A486" s="123">
        <v>40739</v>
      </c>
      <c r="B486" s="124">
        <v>1905</v>
      </c>
      <c r="C486" s="124">
        <f t="shared" si="57"/>
        <v>1571</v>
      </c>
      <c r="D486" s="17"/>
      <c r="E486" s="129">
        <v>40736</v>
      </c>
      <c r="F486" s="118">
        <v>40737</v>
      </c>
      <c r="G486" s="32">
        <v>78</v>
      </c>
      <c r="H486" s="158">
        <f t="shared" si="55"/>
        <v>2829</v>
      </c>
      <c r="I486" s="164">
        <f t="shared" si="58"/>
        <v>84</v>
      </c>
      <c r="J486" s="121">
        <v>2611</v>
      </c>
      <c r="K486" s="110">
        <f t="shared" si="56"/>
        <v>-218</v>
      </c>
      <c r="L486" s="155" t="s">
        <v>420</v>
      </c>
    </row>
    <row r="487" spans="1:12" x14ac:dyDescent="0.25">
      <c r="A487" s="123">
        <v>40746</v>
      </c>
      <c r="B487" s="124">
        <v>1916</v>
      </c>
      <c r="C487" s="124">
        <f t="shared" si="57"/>
        <v>1585</v>
      </c>
      <c r="D487" s="17"/>
      <c r="E487" s="129">
        <v>40743</v>
      </c>
      <c r="F487" s="118">
        <v>40744</v>
      </c>
      <c r="G487" s="32">
        <v>55</v>
      </c>
      <c r="H487" s="158">
        <f t="shared" si="55"/>
        <v>2884</v>
      </c>
      <c r="I487" s="164">
        <f t="shared" si="58"/>
        <v>60</v>
      </c>
      <c r="J487" s="121">
        <v>2671</v>
      </c>
      <c r="K487" s="110">
        <f t="shared" si="56"/>
        <v>-213</v>
      </c>
      <c r="L487" s="155" t="s">
        <v>421</v>
      </c>
    </row>
    <row r="488" spans="1:12" x14ac:dyDescent="0.25">
      <c r="A488" s="123">
        <v>40753</v>
      </c>
      <c r="B488" s="124">
        <v>1908</v>
      </c>
      <c r="C488" s="124">
        <f t="shared" si="57"/>
        <v>1586</v>
      </c>
      <c r="D488" s="17"/>
      <c r="E488" s="129">
        <v>40750</v>
      </c>
      <c r="F488" s="118">
        <v>40751</v>
      </c>
      <c r="G488" s="32">
        <v>35</v>
      </c>
      <c r="H488" s="158">
        <f t="shared" si="55"/>
        <v>2919</v>
      </c>
      <c r="I488" s="164">
        <f t="shared" si="58"/>
        <v>43</v>
      </c>
      <c r="J488" s="121">
        <v>2714</v>
      </c>
      <c r="K488" s="110">
        <f t="shared" si="56"/>
        <v>-205</v>
      </c>
      <c r="L488" s="155" t="s">
        <v>423</v>
      </c>
    </row>
    <row r="489" spans="1:12" x14ac:dyDescent="0.25">
      <c r="A489" s="123">
        <v>40760</v>
      </c>
      <c r="B489" s="124">
        <v>1920</v>
      </c>
      <c r="C489" s="124">
        <f t="shared" si="57"/>
        <v>1605</v>
      </c>
      <c r="D489" s="17"/>
      <c r="E489" s="129">
        <v>40757</v>
      </c>
      <c r="F489" s="118">
        <v>40758</v>
      </c>
      <c r="G489" s="32">
        <v>25</v>
      </c>
      <c r="H489" s="158">
        <f t="shared" si="55"/>
        <v>2944</v>
      </c>
      <c r="I489" s="164">
        <f t="shared" si="58"/>
        <v>44</v>
      </c>
      <c r="J489" s="121">
        <v>2758</v>
      </c>
      <c r="K489" s="110">
        <f t="shared" si="56"/>
        <v>-186</v>
      </c>
      <c r="L489" s="155" t="s">
        <v>422</v>
      </c>
    </row>
    <row r="490" spans="1:12" x14ac:dyDescent="0.25">
      <c r="A490" s="123">
        <v>40767</v>
      </c>
      <c r="B490" s="124">
        <v>1959</v>
      </c>
      <c r="C490" s="124">
        <f t="shared" si="57"/>
        <v>1640</v>
      </c>
      <c r="D490" s="17"/>
      <c r="E490" s="129">
        <v>40764</v>
      </c>
      <c r="F490" s="118">
        <v>40765</v>
      </c>
      <c r="G490" s="32">
        <v>36</v>
      </c>
      <c r="H490" s="158">
        <f t="shared" si="55"/>
        <v>2980</v>
      </c>
      <c r="I490" s="164">
        <f t="shared" si="58"/>
        <v>25</v>
      </c>
      <c r="J490" s="121">
        <v>2783</v>
      </c>
      <c r="K490" s="110">
        <f t="shared" si="56"/>
        <v>-197</v>
      </c>
      <c r="L490" s="155" t="s">
        <v>424</v>
      </c>
    </row>
    <row r="491" spans="1:12" x14ac:dyDescent="0.25">
      <c r="A491" s="123">
        <v>40774</v>
      </c>
      <c r="B491" s="124">
        <v>1974</v>
      </c>
      <c r="C491" s="124">
        <f t="shared" si="57"/>
        <v>1651</v>
      </c>
      <c r="D491" s="17"/>
      <c r="E491" s="129">
        <v>40771</v>
      </c>
      <c r="F491" s="118">
        <v>40772</v>
      </c>
      <c r="G491" s="32">
        <v>28</v>
      </c>
      <c r="H491" s="158">
        <f t="shared" si="55"/>
        <v>3008</v>
      </c>
      <c r="I491" s="164">
        <f t="shared" si="58"/>
        <v>50</v>
      </c>
      <c r="J491" s="121">
        <v>2833</v>
      </c>
      <c r="K491" s="110">
        <f t="shared" si="56"/>
        <v>-175</v>
      </c>
      <c r="L491" s="155" t="s">
        <v>425</v>
      </c>
    </row>
    <row r="492" spans="1:12" x14ac:dyDescent="0.25">
      <c r="A492" s="123">
        <v>40781</v>
      </c>
      <c r="B492" s="124">
        <v>1975</v>
      </c>
      <c r="C492" s="124">
        <f t="shared" si="57"/>
        <v>1624</v>
      </c>
      <c r="D492" s="17"/>
      <c r="E492" s="129">
        <v>40778</v>
      </c>
      <c r="F492" s="118">
        <v>40779</v>
      </c>
      <c r="G492" s="32">
        <v>38</v>
      </c>
      <c r="H492" s="158">
        <f t="shared" si="55"/>
        <v>3046</v>
      </c>
      <c r="I492" s="164">
        <f t="shared" si="58"/>
        <v>73</v>
      </c>
      <c r="J492" s="121">
        <v>2906</v>
      </c>
      <c r="K492" s="110">
        <f t="shared" si="56"/>
        <v>-140</v>
      </c>
      <c r="L492" s="155" t="s">
        <v>426</v>
      </c>
    </row>
    <row r="493" spans="1:12" x14ac:dyDescent="0.25">
      <c r="A493" s="123">
        <v>40788</v>
      </c>
      <c r="B493" s="124">
        <v>1968</v>
      </c>
      <c r="C493" s="124">
        <f t="shared" si="57"/>
        <v>1677</v>
      </c>
      <c r="D493" s="17"/>
      <c r="E493" s="129">
        <v>40785</v>
      </c>
      <c r="F493" s="118">
        <v>40786</v>
      </c>
      <c r="G493" s="32">
        <v>52</v>
      </c>
      <c r="H493" s="158">
        <f t="shared" si="55"/>
        <v>3098</v>
      </c>
      <c r="I493" s="164">
        <f t="shared" si="58"/>
        <v>55</v>
      </c>
      <c r="J493" s="121">
        <v>2961</v>
      </c>
      <c r="K493" s="110">
        <f t="shared" si="56"/>
        <v>-137</v>
      </c>
      <c r="L493" s="155" t="s">
        <v>427</v>
      </c>
    </row>
    <row r="494" spans="1:12" x14ac:dyDescent="0.25">
      <c r="A494" s="123">
        <v>40795</v>
      </c>
      <c r="B494" s="124">
        <v>1958</v>
      </c>
      <c r="C494" s="124">
        <f t="shared" si="57"/>
        <v>1654</v>
      </c>
      <c r="D494" s="17"/>
      <c r="E494" s="129">
        <v>40792</v>
      </c>
      <c r="F494" s="118">
        <v>40793</v>
      </c>
      <c r="G494" s="32">
        <v>58</v>
      </c>
      <c r="H494" s="158">
        <f t="shared" si="55"/>
        <v>3156</v>
      </c>
      <c r="I494" s="164">
        <f t="shared" si="58"/>
        <v>64</v>
      </c>
      <c r="J494" s="121">
        <v>3025</v>
      </c>
      <c r="K494" s="110">
        <f t="shared" si="56"/>
        <v>-131</v>
      </c>
      <c r="L494" s="155" t="s">
        <v>427</v>
      </c>
    </row>
    <row r="495" spans="1:12" x14ac:dyDescent="0.25">
      <c r="A495" s="123">
        <v>40802</v>
      </c>
      <c r="B495" s="124">
        <v>1985</v>
      </c>
      <c r="C495" s="124">
        <f t="shared" si="57"/>
        <v>1661</v>
      </c>
      <c r="D495" s="17"/>
      <c r="E495" s="129">
        <v>40799</v>
      </c>
      <c r="F495" s="118">
        <v>40800</v>
      </c>
      <c r="G495" s="32">
        <v>96</v>
      </c>
      <c r="H495" s="158">
        <f t="shared" si="55"/>
        <v>3252</v>
      </c>
      <c r="I495" s="164">
        <f t="shared" si="58"/>
        <v>87</v>
      </c>
      <c r="J495" s="121">
        <v>3112</v>
      </c>
      <c r="K495" s="110">
        <f t="shared" si="56"/>
        <v>-140</v>
      </c>
      <c r="L495" s="155" t="s">
        <v>420</v>
      </c>
    </row>
    <row r="496" spans="1:12" x14ac:dyDescent="0.25">
      <c r="A496" s="123">
        <v>40809</v>
      </c>
      <c r="B496" s="124">
        <v>1991</v>
      </c>
      <c r="C496" s="124">
        <f t="shared" si="57"/>
        <v>1650</v>
      </c>
      <c r="D496" s="17"/>
      <c r="E496" s="129">
        <v>40806</v>
      </c>
      <c r="F496" s="118">
        <v>40807</v>
      </c>
      <c r="G496" s="32">
        <v>78</v>
      </c>
      <c r="H496" s="158">
        <f t="shared" si="55"/>
        <v>3330</v>
      </c>
      <c r="I496" s="164">
        <f t="shared" si="58"/>
        <v>89</v>
      </c>
      <c r="J496" s="121">
        <v>3201</v>
      </c>
      <c r="K496" s="110">
        <f t="shared" si="56"/>
        <v>-129</v>
      </c>
      <c r="L496" s="155" t="s">
        <v>428</v>
      </c>
    </row>
    <row r="497" spans="1:12" x14ac:dyDescent="0.25">
      <c r="A497" s="123">
        <v>40816</v>
      </c>
      <c r="B497" s="124">
        <v>1990</v>
      </c>
      <c r="C497" s="124">
        <f t="shared" si="57"/>
        <v>1652</v>
      </c>
      <c r="D497" s="17"/>
      <c r="E497" s="129">
        <v>40813</v>
      </c>
      <c r="F497" s="118">
        <v>40814</v>
      </c>
      <c r="G497" s="32">
        <v>73</v>
      </c>
      <c r="H497" s="158">
        <f t="shared" si="55"/>
        <v>3403</v>
      </c>
      <c r="I497" s="164">
        <f t="shared" si="58"/>
        <v>111</v>
      </c>
      <c r="J497" s="121">
        <v>3312</v>
      </c>
      <c r="K497" s="110">
        <f t="shared" si="56"/>
        <v>-91</v>
      </c>
      <c r="L497" s="155" t="s">
        <v>399</v>
      </c>
    </row>
    <row r="498" spans="1:12" x14ac:dyDescent="0.25">
      <c r="A498" s="123">
        <v>40823</v>
      </c>
      <c r="B498" s="124">
        <v>2012</v>
      </c>
      <c r="C498" s="124">
        <f t="shared" si="57"/>
        <v>1671</v>
      </c>
      <c r="D498" s="17"/>
      <c r="E498" s="129">
        <v>40820</v>
      </c>
      <c r="F498" s="118">
        <v>40821</v>
      </c>
      <c r="G498" s="32">
        <v>84</v>
      </c>
      <c r="H498" s="158">
        <f t="shared" si="55"/>
        <v>3487</v>
      </c>
      <c r="I498" s="164">
        <f t="shared" si="58"/>
        <v>97</v>
      </c>
      <c r="J498" s="121">
        <v>3409</v>
      </c>
      <c r="K498" s="110">
        <f t="shared" si="56"/>
        <v>-78</v>
      </c>
      <c r="L498" s="155" t="s">
        <v>429</v>
      </c>
    </row>
    <row r="499" spans="1:12" x14ac:dyDescent="0.25">
      <c r="A499" s="123">
        <v>40830</v>
      </c>
      <c r="B499" s="124">
        <v>2023</v>
      </c>
      <c r="C499" s="124">
        <f t="shared" si="57"/>
        <v>1670</v>
      </c>
      <c r="D499" s="17"/>
      <c r="E499" s="129">
        <v>40827</v>
      </c>
      <c r="F499" s="118">
        <v>40828</v>
      </c>
      <c r="G499" s="32">
        <v>90</v>
      </c>
      <c r="H499" s="158">
        <f t="shared" si="55"/>
        <v>3577</v>
      </c>
      <c r="I499" s="164">
        <f t="shared" si="58"/>
        <v>112</v>
      </c>
      <c r="J499" s="121">
        <v>3521</v>
      </c>
      <c r="K499" s="110">
        <f t="shared" si="56"/>
        <v>-56</v>
      </c>
      <c r="L499" s="155" t="s">
        <v>407</v>
      </c>
    </row>
    <row r="500" spans="1:12" x14ac:dyDescent="0.25">
      <c r="A500" s="123">
        <v>40837</v>
      </c>
      <c r="B500" s="124">
        <v>2013</v>
      </c>
      <c r="C500" s="124">
        <f t="shared" si="57"/>
        <v>1669</v>
      </c>
      <c r="D500" s="17"/>
      <c r="E500" s="129">
        <v>40834</v>
      </c>
      <c r="F500" s="118">
        <v>40835</v>
      </c>
      <c r="G500" s="32">
        <v>93</v>
      </c>
      <c r="H500" s="158">
        <f t="shared" si="55"/>
        <v>3670</v>
      </c>
      <c r="I500" s="164">
        <f t="shared" si="58"/>
        <v>103</v>
      </c>
      <c r="J500" s="121">
        <v>3624</v>
      </c>
      <c r="K500" s="110">
        <f t="shared" si="56"/>
        <v>-46</v>
      </c>
      <c r="L500" s="155" t="s">
        <v>430</v>
      </c>
    </row>
    <row r="501" spans="1:12" x14ac:dyDescent="0.25">
      <c r="A501" s="123">
        <v>40844</v>
      </c>
      <c r="B501" s="124">
        <v>2021</v>
      </c>
      <c r="C501" s="124">
        <f t="shared" si="57"/>
        <v>1672</v>
      </c>
      <c r="D501" s="17"/>
      <c r="E501" s="129">
        <v>40841</v>
      </c>
      <c r="F501" s="118">
        <v>40842</v>
      </c>
      <c r="G501" s="32">
        <v>74</v>
      </c>
      <c r="H501" s="158">
        <f t="shared" si="55"/>
        <v>3744</v>
      </c>
      <c r="I501" s="164">
        <f t="shared" si="58"/>
        <v>92</v>
      </c>
      <c r="J501" s="121">
        <v>3716</v>
      </c>
      <c r="K501" s="110">
        <f t="shared" si="56"/>
        <v>-28</v>
      </c>
      <c r="L501" s="155" t="s">
        <v>431</v>
      </c>
    </row>
    <row r="502" spans="1:12" x14ac:dyDescent="0.25">
      <c r="A502" s="123">
        <v>40851</v>
      </c>
      <c r="B502" s="124">
        <v>2026</v>
      </c>
      <c r="C502" s="124">
        <f t="shared" si="57"/>
        <v>1683</v>
      </c>
      <c r="D502" s="17"/>
      <c r="E502" s="129">
        <v>40848</v>
      </c>
      <c r="F502" s="118">
        <v>40849</v>
      </c>
      <c r="G502" s="32">
        <v>67</v>
      </c>
      <c r="H502" s="158">
        <f t="shared" si="55"/>
        <v>3811</v>
      </c>
      <c r="I502" s="164">
        <f t="shared" si="58"/>
        <v>78</v>
      </c>
      <c r="J502" s="121">
        <v>3794</v>
      </c>
      <c r="K502" s="110">
        <f t="shared" si="56"/>
        <v>-17</v>
      </c>
      <c r="L502" s="155" t="s">
        <v>432</v>
      </c>
    </row>
    <row r="503" spans="1:12" x14ac:dyDescent="0.25">
      <c r="A503" s="123">
        <v>40858</v>
      </c>
      <c r="B503" s="124">
        <v>2016</v>
      </c>
      <c r="C503" s="124">
        <f t="shared" si="57"/>
        <v>1685</v>
      </c>
      <c r="D503" s="17"/>
      <c r="E503" s="129">
        <v>40855</v>
      </c>
      <c r="F503" s="118">
        <v>40856</v>
      </c>
      <c r="G503" s="32">
        <v>26</v>
      </c>
      <c r="H503" s="158">
        <f t="shared" si="55"/>
        <v>3837</v>
      </c>
      <c r="I503" s="164">
        <f t="shared" si="58"/>
        <v>37</v>
      </c>
      <c r="J503" s="121">
        <v>3831</v>
      </c>
      <c r="K503" s="110">
        <f t="shared" si="56"/>
        <v>-6</v>
      </c>
      <c r="L503" s="155" t="s">
        <v>433</v>
      </c>
    </row>
    <row r="504" spans="1:12" x14ac:dyDescent="0.25">
      <c r="A504" s="123">
        <v>40865</v>
      </c>
      <c r="B504" s="124">
        <v>2001</v>
      </c>
      <c r="C504" s="124">
        <f t="shared" si="57"/>
        <v>1677</v>
      </c>
      <c r="D504" s="17"/>
      <c r="E504" s="129">
        <v>40858</v>
      </c>
      <c r="F504" s="118">
        <v>40868</v>
      </c>
      <c r="G504" s="32">
        <v>-1</v>
      </c>
      <c r="H504" s="158">
        <f t="shared" si="55"/>
        <v>3836</v>
      </c>
      <c r="I504" s="164">
        <f t="shared" si="58"/>
        <v>12</v>
      </c>
      <c r="J504" s="121">
        <v>3843</v>
      </c>
      <c r="K504" s="110">
        <f t="shared" si="56"/>
        <v>7</v>
      </c>
      <c r="L504" s="155" t="s">
        <v>434</v>
      </c>
    </row>
    <row r="505" spans="1:12" x14ac:dyDescent="0.25">
      <c r="A505" s="123">
        <v>40872</v>
      </c>
      <c r="B505" s="124">
        <v>2000</v>
      </c>
      <c r="C505" s="124">
        <f t="shared" si="57"/>
        <v>1687</v>
      </c>
      <c r="D505" s="17"/>
      <c r="E505" s="129">
        <v>40865</v>
      </c>
      <c r="F505" s="118">
        <v>40875</v>
      </c>
      <c r="G505" s="32">
        <v>-7</v>
      </c>
      <c r="H505" s="158">
        <f t="shared" si="55"/>
        <v>3829</v>
      </c>
      <c r="I505" s="164">
        <f t="shared" si="58"/>
        <v>9</v>
      </c>
      <c r="J505" s="121">
        <v>3852</v>
      </c>
      <c r="K505" s="110">
        <f t="shared" si="56"/>
        <v>23</v>
      </c>
      <c r="L505" s="155" t="s">
        <v>435</v>
      </c>
    </row>
    <row r="506" spans="1:12" x14ac:dyDescent="0.25">
      <c r="A506" s="123">
        <v>40879</v>
      </c>
      <c r="B506" s="124">
        <v>1993</v>
      </c>
      <c r="C506" s="124">
        <f t="shared" si="57"/>
        <v>1713</v>
      </c>
      <c r="D506" s="17"/>
      <c r="E506" s="129">
        <v>40872</v>
      </c>
      <c r="F506" s="118">
        <v>40878</v>
      </c>
      <c r="G506" s="32">
        <v>-21</v>
      </c>
      <c r="H506" s="158">
        <f t="shared" si="55"/>
        <v>3808</v>
      </c>
      <c r="I506" s="164">
        <f t="shared" si="58"/>
        <v>-1</v>
      </c>
      <c r="J506" s="121">
        <v>3851</v>
      </c>
      <c r="K506" s="110">
        <f t="shared" si="56"/>
        <v>43</v>
      </c>
      <c r="L506" s="155" t="s">
        <v>436</v>
      </c>
    </row>
    <row r="507" spans="1:12" x14ac:dyDescent="0.25">
      <c r="A507" s="123">
        <v>40886</v>
      </c>
      <c r="B507" s="124">
        <v>1987</v>
      </c>
      <c r="C507" s="124">
        <f t="shared" si="57"/>
        <v>1723</v>
      </c>
      <c r="D507" s="17"/>
      <c r="E507" s="129">
        <v>40879</v>
      </c>
      <c r="F507" s="118">
        <v>40885</v>
      </c>
      <c r="G507" s="32">
        <v>-79</v>
      </c>
      <c r="H507" s="158">
        <f t="shared" si="55"/>
        <v>3729</v>
      </c>
      <c r="I507" s="164">
        <f t="shared" si="58"/>
        <v>-20</v>
      </c>
      <c r="J507" s="121">
        <v>3831</v>
      </c>
      <c r="K507" s="110">
        <f t="shared" si="56"/>
        <v>102</v>
      </c>
      <c r="L507" s="155" t="s">
        <v>437</v>
      </c>
    </row>
    <row r="508" spans="1:12" x14ac:dyDescent="0.25">
      <c r="A508" s="123">
        <v>40893</v>
      </c>
      <c r="B508" s="124">
        <v>2019</v>
      </c>
      <c r="C508" s="124">
        <f t="shared" si="57"/>
        <v>1709</v>
      </c>
      <c r="D508" s="17"/>
      <c r="E508" s="129">
        <v>40886</v>
      </c>
      <c r="F508" s="118">
        <v>40892</v>
      </c>
      <c r="G508" s="32">
        <v>-154</v>
      </c>
      <c r="H508" s="158">
        <f t="shared" si="55"/>
        <v>3575</v>
      </c>
      <c r="I508" s="164">
        <f t="shared" si="58"/>
        <v>-102</v>
      </c>
      <c r="J508" s="121">
        <v>3729</v>
      </c>
      <c r="K508" s="110">
        <f t="shared" si="56"/>
        <v>154</v>
      </c>
      <c r="L508" s="155" t="s">
        <v>438</v>
      </c>
    </row>
    <row r="509" spans="1:12" x14ac:dyDescent="0.25">
      <c r="A509" s="123">
        <v>40899</v>
      </c>
      <c r="B509" s="124">
        <v>2008</v>
      </c>
      <c r="C509" s="124">
        <f t="shared" si="57"/>
        <v>1714</v>
      </c>
      <c r="D509" s="17"/>
      <c r="E509" s="129">
        <v>40893</v>
      </c>
      <c r="F509" s="118">
        <v>40899</v>
      </c>
      <c r="G509" s="32">
        <v>-181</v>
      </c>
      <c r="H509" s="158">
        <f t="shared" si="55"/>
        <v>3394</v>
      </c>
      <c r="I509" s="164">
        <f t="shared" si="58"/>
        <v>-100</v>
      </c>
      <c r="J509" s="121">
        <v>3629</v>
      </c>
      <c r="K509" s="110">
        <f t="shared" si="56"/>
        <v>235</v>
      </c>
      <c r="L509" s="155" t="s">
        <v>439</v>
      </c>
    </row>
    <row r="510" spans="1:12" x14ac:dyDescent="0.25">
      <c r="A510" s="123">
        <v>40906</v>
      </c>
      <c r="B510" s="124">
        <v>2007</v>
      </c>
      <c r="C510" s="124">
        <f t="shared" si="57"/>
        <v>1694</v>
      </c>
      <c r="D510" s="17"/>
      <c r="E510" s="129">
        <v>40900</v>
      </c>
      <c r="F510" s="118">
        <v>40906</v>
      </c>
      <c r="G510" s="32">
        <v>-143</v>
      </c>
      <c r="H510" s="158">
        <f t="shared" si="55"/>
        <v>3251</v>
      </c>
      <c r="I510" s="164">
        <f t="shared" si="58"/>
        <v>-81</v>
      </c>
      <c r="J510" s="121">
        <v>3548</v>
      </c>
      <c r="K510" s="110">
        <f t="shared" si="56"/>
        <v>297</v>
      </c>
      <c r="L510" s="155" t="s">
        <v>440</v>
      </c>
    </row>
    <row r="511" spans="1:12" x14ac:dyDescent="0.25">
      <c r="A511" s="123">
        <v>40914</v>
      </c>
      <c r="B511" s="124">
        <v>2007</v>
      </c>
      <c r="C511" s="124">
        <f t="shared" si="57"/>
        <v>1700</v>
      </c>
      <c r="D511" s="17"/>
      <c r="E511" s="129">
        <v>40907</v>
      </c>
      <c r="F511" s="118">
        <v>40913</v>
      </c>
      <c r="G511" s="32">
        <v>-135</v>
      </c>
      <c r="H511" s="158">
        <f t="shared" si="55"/>
        <v>3116</v>
      </c>
      <c r="I511" s="164">
        <f t="shared" si="58"/>
        <v>-76</v>
      </c>
      <c r="J511" s="121">
        <v>3472</v>
      </c>
      <c r="K511" s="110">
        <f t="shared" si="56"/>
        <v>356</v>
      </c>
      <c r="L511" s="155" t="s">
        <v>441</v>
      </c>
    </row>
    <row r="512" spans="1:12" x14ac:dyDescent="0.25">
      <c r="A512" s="123">
        <v>40921</v>
      </c>
      <c r="B512" s="124">
        <v>1987</v>
      </c>
      <c r="C512" s="124">
        <f t="shared" si="57"/>
        <v>1700</v>
      </c>
      <c r="D512" s="17"/>
      <c r="E512" s="129">
        <v>40914</v>
      </c>
      <c r="F512" s="118">
        <v>40920</v>
      </c>
      <c r="G512" s="32">
        <v>-137</v>
      </c>
      <c r="H512" s="158">
        <f t="shared" si="55"/>
        <v>2979</v>
      </c>
      <c r="I512" s="164">
        <f t="shared" si="58"/>
        <v>-95</v>
      </c>
      <c r="J512" s="121">
        <v>3377</v>
      </c>
      <c r="K512" s="110">
        <f t="shared" si="56"/>
        <v>398</v>
      </c>
      <c r="L512" s="155" t="s">
        <v>442</v>
      </c>
    </row>
    <row r="513" spans="1:12" x14ac:dyDescent="0.25">
      <c r="A513" s="123">
        <v>40928</v>
      </c>
      <c r="B513" s="124">
        <v>2008</v>
      </c>
      <c r="C513" s="124">
        <f t="shared" si="57"/>
        <v>1713</v>
      </c>
      <c r="D513" s="17"/>
      <c r="E513" s="129">
        <v>40921</v>
      </c>
      <c r="F513" s="118">
        <v>40927</v>
      </c>
      <c r="G513" s="32">
        <v>-228</v>
      </c>
      <c r="H513" s="158">
        <f t="shared" si="55"/>
        <v>2751</v>
      </c>
      <c r="I513" s="164">
        <f t="shared" si="58"/>
        <v>-87</v>
      </c>
      <c r="J513" s="121">
        <v>3290</v>
      </c>
      <c r="K513" s="110">
        <f t="shared" si="56"/>
        <v>539</v>
      </c>
      <c r="L513" s="155" t="s">
        <v>443</v>
      </c>
    </row>
    <row r="514" spans="1:12" x14ac:dyDescent="0.25">
      <c r="A514" s="123">
        <v>40935</v>
      </c>
      <c r="B514" s="124">
        <v>2008</v>
      </c>
      <c r="C514" s="124">
        <f t="shared" si="57"/>
        <v>1732</v>
      </c>
      <c r="D514" s="17"/>
      <c r="E514" s="129">
        <v>40928</v>
      </c>
      <c r="F514" s="118">
        <v>40934</v>
      </c>
      <c r="G514" s="32">
        <v>-184</v>
      </c>
      <c r="H514" s="158">
        <f t="shared" si="55"/>
        <v>2567</v>
      </c>
      <c r="I514" s="164">
        <f t="shared" si="58"/>
        <v>-192</v>
      </c>
      <c r="J514" s="121">
        <v>3098</v>
      </c>
      <c r="K514" s="110">
        <f t="shared" si="56"/>
        <v>531</v>
      </c>
      <c r="L514" s="155" t="s">
        <v>444</v>
      </c>
    </row>
    <row r="515" spans="1:12" x14ac:dyDescent="0.25">
      <c r="A515" s="123">
        <v>40942</v>
      </c>
      <c r="B515" s="124">
        <v>1997</v>
      </c>
      <c r="C515" s="124">
        <f t="shared" si="57"/>
        <v>1739</v>
      </c>
      <c r="D515" s="17"/>
      <c r="E515" s="129">
        <v>40935</v>
      </c>
      <c r="F515" s="118">
        <v>40941</v>
      </c>
      <c r="G515" s="32">
        <v>-187</v>
      </c>
      <c r="H515" s="158">
        <f t="shared" si="55"/>
        <v>2380</v>
      </c>
      <c r="I515" s="164">
        <f t="shared" si="58"/>
        <v>-132</v>
      </c>
      <c r="J515" s="121">
        <v>2966</v>
      </c>
      <c r="K515" s="110">
        <f t="shared" si="56"/>
        <v>586</v>
      </c>
      <c r="L515" s="155" t="s">
        <v>445</v>
      </c>
    </row>
    <row r="516" spans="1:12" x14ac:dyDescent="0.25">
      <c r="A516" s="123">
        <v>40949</v>
      </c>
      <c r="B516" s="124">
        <v>1989</v>
      </c>
      <c r="C516" s="124">
        <f t="shared" si="57"/>
        <v>1721</v>
      </c>
      <c r="D516" s="17"/>
      <c r="E516" s="129">
        <v>40942</v>
      </c>
      <c r="F516" s="118">
        <v>40948</v>
      </c>
      <c r="G516" s="32">
        <v>-206</v>
      </c>
      <c r="H516" s="158">
        <f t="shared" si="55"/>
        <v>2174</v>
      </c>
      <c r="I516" s="164">
        <f t="shared" si="58"/>
        <v>-78</v>
      </c>
      <c r="J516" s="121">
        <v>2888</v>
      </c>
      <c r="K516" s="110">
        <f t="shared" si="56"/>
        <v>714</v>
      </c>
      <c r="L516" s="155" t="s">
        <v>446</v>
      </c>
    </row>
    <row r="517" spans="1:12" x14ac:dyDescent="0.25">
      <c r="A517" s="123">
        <v>40956</v>
      </c>
      <c r="B517" s="124">
        <v>1994</v>
      </c>
      <c r="C517" s="124">
        <f t="shared" si="57"/>
        <v>1713</v>
      </c>
      <c r="D517" s="17"/>
      <c r="E517" s="129">
        <v>40949</v>
      </c>
      <c r="F517" s="118">
        <v>40955</v>
      </c>
      <c r="G517" s="32">
        <v>-230</v>
      </c>
      <c r="H517" s="158">
        <f t="shared" si="55"/>
        <v>1944</v>
      </c>
      <c r="I517" s="164">
        <f t="shared" si="58"/>
        <v>-127</v>
      </c>
      <c r="J517" s="121">
        <v>2761</v>
      </c>
      <c r="K517" s="110">
        <f t="shared" si="56"/>
        <v>817</v>
      </c>
      <c r="L517" s="155" t="s">
        <v>447</v>
      </c>
    </row>
    <row r="518" spans="1:12" x14ac:dyDescent="0.25">
      <c r="A518" s="123">
        <v>40963</v>
      </c>
      <c r="B518" s="124">
        <v>1981</v>
      </c>
      <c r="C518" s="124">
        <f t="shared" si="57"/>
        <v>1699</v>
      </c>
      <c r="D518" s="17"/>
      <c r="E518" s="129">
        <v>40956</v>
      </c>
      <c r="F518" s="118">
        <v>40962</v>
      </c>
      <c r="G518" s="32">
        <v>-102</v>
      </c>
      <c r="H518" s="158">
        <f t="shared" si="55"/>
        <v>1842</v>
      </c>
      <c r="I518" s="164">
        <f t="shared" si="58"/>
        <v>-166</v>
      </c>
      <c r="J518" s="121">
        <v>2595</v>
      </c>
      <c r="K518" s="110">
        <f t="shared" si="56"/>
        <v>753</v>
      </c>
      <c r="L518" s="155" t="s">
        <v>448</v>
      </c>
    </row>
    <row r="519" spans="1:12" x14ac:dyDescent="0.25">
      <c r="A519" s="123">
        <v>40970</v>
      </c>
      <c r="B519" s="124">
        <v>1989</v>
      </c>
      <c r="C519" s="124">
        <f t="shared" si="57"/>
        <v>1707</v>
      </c>
      <c r="D519" s="17"/>
      <c r="E519" s="129">
        <v>40963</v>
      </c>
      <c r="F519" s="118">
        <v>40969</v>
      </c>
      <c r="G519" s="32">
        <v>-85</v>
      </c>
      <c r="H519" s="158">
        <f t="shared" si="55"/>
        <v>1757</v>
      </c>
      <c r="I519" s="164">
        <f t="shared" si="58"/>
        <v>-82</v>
      </c>
      <c r="J519" s="121">
        <v>2513</v>
      </c>
      <c r="K519" s="110">
        <f t="shared" si="56"/>
        <v>756</v>
      </c>
      <c r="L519" s="155" t="s">
        <v>449</v>
      </c>
    </row>
    <row r="520" spans="1:12" x14ac:dyDescent="0.25">
      <c r="A520" s="123">
        <v>40977</v>
      </c>
      <c r="B520" s="124">
        <v>1973</v>
      </c>
      <c r="C520" s="124">
        <f t="shared" si="57"/>
        <v>1715</v>
      </c>
      <c r="D520" s="17"/>
      <c r="E520" s="129">
        <v>40970</v>
      </c>
      <c r="F520" s="118">
        <v>40976</v>
      </c>
      <c r="G520" s="32">
        <v>-63</v>
      </c>
      <c r="H520" s="158">
        <f t="shared" si="55"/>
        <v>1694</v>
      </c>
      <c r="I520" s="164">
        <f t="shared" si="58"/>
        <v>-80</v>
      </c>
      <c r="J520" s="121">
        <v>2433</v>
      </c>
      <c r="K520" s="110">
        <f t="shared" si="56"/>
        <v>739</v>
      </c>
      <c r="L520" s="155" t="s">
        <v>450</v>
      </c>
    </row>
    <row r="521" spans="1:12" x14ac:dyDescent="0.25">
      <c r="A521" s="123">
        <v>40984</v>
      </c>
      <c r="B521" s="124">
        <v>1984</v>
      </c>
      <c r="C521" s="124">
        <f t="shared" si="57"/>
        <v>1720</v>
      </c>
      <c r="D521" s="17"/>
      <c r="E521" s="129">
        <v>40977</v>
      </c>
      <c r="F521" s="118">
        <v>40983</v>
      </c>
      <c r="G521" s="32">
        <v>-60</v>
      </c>
      <c r="H521" s="158">
        <f t="shared" si="55"/>
        <v>1634</v>
      </c>
      <c r="I521" s="164">
        <f t="shared" si="58"/>
        <v>-64</v>
      </c>
      <c r="J521" s="121">
        <v>2369</v>
      </c>
      <c r="K521" s="110">
        <f t="shared" si="56"/>
        <v>735</v>
      </c>
      <c r="L521" s="155" t="s">
        <v>451</v>
      </c>
    </row>
    <row r="522" spans="1:12" x14ac:dyDescent="0.25">
      <c r="A522" s="123">
        <v>40991</v>
      </c>
      <c r="B522" s="124">
        <v>1968</v>
      </c>
      <c r="C522" s="124">
        <f t="shared" si="57"/>
        <v>1738</v>
      </c>
      <c r="D522" s="17"/>
      <c r="E522" s="129">
        <v>40984</v>
      </c>
      <c r="F522" s="118">
        <v>40990</v>
      </c>
      <c r="G522" s="32">
        <v>-20</v>
      </c>
      <c r="H522" s="158">
        <f t="shared" si="55"/>
        <v>1614</v>
      </c>
      <c r="I522" s="164">
        <f t="shared" si="58"/>
        <v>11</v>
      </c>
      <c r="J522" s="121">
        <v>2380</v>
      </c>
      <c r="K522" s="110">
        <f t="shared" si="56"/>
        <v>766</v>
      </c>
      <c r="L522" s="155" t="s">
        <v>452</v>
      </c>
    </row>
    <row r="523" spans="1:12" x14ac:dyDescent="0.25">
      <c r="A523" s="123">
        <v>40998</v>
      </c>
      <c r="B523" s="124">
        <v>1979</v>
      </c>
      <c r="C523" s="124">
        <f t="shared" si="57"/>
        <v>1776</v>
      </c>
      <c r="D523" s="17"/>
      <c r="E523" s="129">
        <v>40991</v>
      </c>
      <c r="F523" s="118">
        <v>40997</v>
      </c>
      <c r="G523" s="32">
        <v>7</v>
      </c>
      <c r="H523" s="158">
        <f t="shared" si="55"/>
        <v>1621</v>
      </c>
      <c r="I523" s="164">
        <f t="shared" si="58"/>
        <v>50</v>
      </c>
      <c r="J523" s="121">
        <v>2430</v>
      </c>
      <c r="K523" s="110">
        <f t="shared" si="56"/>
        <v>809</v>
      </c>
      <c r="L523" s="155" t="s">
        <v>453</v>
      </c>
    </row>
    <row r="524" spans="1:12" x14ac:dyDescent="0.25">
      <c r="A524" s="123">
        <v>41004</v>
      </c>
      <c r="B524" s="124">
        <v>1979</v>
      </c>
      <c r="C524" s="124">
        <f t="shared" si="57"/>
        <v>1782</v>
      </c>
      <c r="D524" s="17"/>
      <c r="E524" s="129">
        <v>40998</v>
      </c>
      <c r="F524" s="118">
        <v>41004</v>
      </c>
      <c r="G524" s="32">
        <v>-29</v>
      </c>
      <c r="H524" s="158">
        <v>1592</v>
      </c>
      <c r="I524" s="164">
        <v>42</v>
      </c>
      <c r="J524" s="121">
        <v>2472</v>
      </c>
      <c r="K524" s="110">
        <f t="shared" si="56"/>
        <v>880</v>
      </c>
      <c r="L524" s="155" t="s">
        <v>454</v>
      </c>
    </row>
    <row r="525" spans="1:12" x14ac:dyDescent="0.25">
      <c r="A525" s="123">
        <v>41012</v>
      </c>
      <c r="B525" s="124">
        <v>1950</v>
      </c>
      <c r="C525" s="124">
        <f t="shared" si="57"/>
        <v>1772</v>
      </c>
      <c r="D525" s="17"/>
      <c r="E525" s="129">
        <v>41005</v>
      </c>
      <c r="F525" s="118">
        <v>41011</v>
      </c>
      <c r="G525" s="32">
        <v>7</v>
      </c>
      <c r="H525" s="158">
        <f t="shared" si="55"/>
        <v>1599</v>
      </c>
      <c r="I525" s="164">
        <f t="shared" si="58"/>
        <v>6</v>
      </c>
      <c r="J525" s="121">
        <v>2478</v>
      </c>
      <c r="K525" s="110">
        <f t="shared" si="56"/>
        <v>879</v>
      </c>
      <c r="L525" s="155" t="s">
        <v>455</v>
      </c>
    </row>
    <row r="526" spans="1:12" x14ac:dyDescent="0.25">
      <c r="A526" s="123">
        <v>41019</v>
      </c>
      <c r="B526" s="124">
        <v>1972</v>
      </c>
      <c r="C526" s="124">
        <f t="shared" si="57"/>
        <v>1800</v>
      </c>
      <c r="D526" s="17"/>
      <c r="E526" s="129">
        <v>41012</v>
      </c>
      <c r="F526" s="118">
        <v>41018</v>
      </c>
      <c r="G526" s="32">
        <v>42</v>
      </c>
      <c r="H526" s="158">
        <f t="shared" si="55"/>
        <v>1641</v>
      </c>
      <c r="I526" s="164">
        <f t="shared" si="58"/>
        <v>23</v>
      </c>
      <c r="J526" s="121">
        <v>2501</v>
      </c>
      <c r="K526" s="110">
        <f t="shared" si="56"/>
        <v>860</v>
      </c>
      <c r="L526" s="155" t="s">
        <v>456</v>
      </c>
    </row>
    <row r="527" spans="1:12" x14ac:dyDescent="0.25">
      <c r="A527" s="123">
        <v>41026</v>
      </c>
      <c r="B527" s="124">
        <v>1945</v>
      </c>
      <c r="C527" s="124">
        <f t="shared" si="57"/>
        <v>1818</v>
      </c>
      <c r="D527" s="17"/>
      <c r="E527" s="129">
        <v>41019</v>
      </c>
      <c r="F527" s="118">
        <v>41025</v>
      </c>
      <c r="G527" s="32">
        <v>35</v>
      </c>
      <c r="H527" s="158">
        <f t="shared" si="55"/>
        <v>1676</v>
      </c>
      <c r="I527" s="164">
        <f t="shared" si="58"/>
        <v>47</v>
      </c>
      <c r="J527" s="121">
        <v>2548</v>
      </c>
      <c r="K527" s="110">
        <f t="shared" si="56"/>
        <v>872</v>
      </c>
      <c r="L527" s="155" t="s">
        <v>457</v>
      </c>
    </row>
    <row r="528" spans="1:12" x14ac:dyDescent="0.25">
      <c r="A528" s="123">
        <v>41033</v>
      </c>
      <c r="B528" s="124">
        <v>1965</v>
      </c>
      <c r="C528" s="124">
        <f t="shared" si="57"/>
        <v>1836</v>
      </c>
      <c r="D528" s="17"/>
      <c r="E528" s="129">
        <v>41026</v>
      </c>
      <c r="F528" s="118">
        <v>41032</v>
      </c>
      <c r="G528" s="32">
        <v>60</v>
      </c>
      <c r="H528" s="158">
        <f t="shared" si="55"/>
        <v>1736</v>
      </c>
      <c r="I528" s="164">
        <f t="shared" si="58"/>
        <v>28</v>
      </c>
      <c r="J528" s="121">
        <v>2576</v>
      </c>
      <c r="K528" s="110">
        <f t="shared" si="56"/>
        <v>840</v>
      </c>
      <c r="L528" s="155" t="s">
        <v>458</v>
      </c>
    </row>
    <row r="529" spans="1:12" x14ac:dyDescent="0.25">
      <c r="A529" s="123">
        <v>41040</v>
      </c>
      <c r="B529" s="124">
        <v>1974</v>
      </c>
      <c r="C529" s="124">
        <f t="shared" si="57"/>
        <v>1830</v>
      </c>
      <c r="D529" s="17"/>
      <c r="E529" s="129">
        <v>41033</v>
      </c>
      <c r="F529" s="118">
        <v>41039</v>
      </c>
      <c r="G529" s="32">
        <v>71</v>
      </c>
      <c r="H529" s="158">
        <f t="shared" si="55"/>
        <v>1807</v>
      </c>
      <c r="I529" s="164">
        <f t="shared" si="58"/>
        <v>30</v>
      </c>
      <c r="J529" s="121">
        <v>2606</v>
      </c>
      <c r="K529" s="110">
        <f t="shared" si="56"/>
        <v>799</v>
      </c>
      <c r="L529" s="155" t="s">
        <v>459</v>
      </c>
    </row>
    <row r="530" spans="1:12" x14ac:dyDescent="0.25">
      <c r="A530" s="123">
        <v>41047</v>
      </c>
      <c r="B530" s="124">
        <v>1986</v>
      </c>
      <c r="C530" s="124">
        <f t="shared" si="57"/>
        <v>1830</v>
      </c>
      <c r="D530" s="17"/>
      <c r="E530" s="129">
        <v>41040</v>
      </c>
      <c r="F530" s="118">
        <v>41046</v>
      </c>
      <c r="G530" s="32">
        <v>86</v>
      </c>
      <c r="H530" s="158">
        <f t="shared" si="55"/>
        <v>1893</v>
      </c>
      <c r="I530" s="164">
        <f t="shared" si="58"/>
        <v>61</v>
      </c>
      <c r="J530" s="121">
        <v>2667</v>
      </c>
      <c r="K530" s="110">
        <f t="shared" si="56"/>
        <v>774</v>
      </c>
      <c r="L530" s="155" t="s">
        <v>460</v>
      </c>
    </row>
    <row r="531" spans="1:12" x14ac:dyDescent="0.25">
      <c r="A531" s="123">
        <v>41054</v>
      </c>
      <c r="B531" s="124">
        <v>1983</v>
      </c>
      <c r="C531" s="124">
        <f t="shared" si="57"/>
        <v>1847</v>
      </c>
      <c r="D531" s="17"/>
      <c r="E531" s="129">
        <v>41047</v>
      </c>
      <c r="F531" s="118">
        <v>41053</v>
      </c>
      <c r="G531" s="32">
        <v>101</v>
      </c>
      <c r="H531" s="158">
        <f t="shared" si="55"/>
        <v>1994</v>
      </c>
      <c r="I531" s="164">
        <f t="shared" si="58"/>
        <v>77</v>
      </c>
      <c r="J531" s="121">
        <v>2744</v>
      </c>
      <c r="K531" s="110">
        <f t="shared" si="56"/>
        <v>750</v>
      </c>
      <c r="L531" s="155" t="s">
        <v>461</v>
      </c>
    </row>
    <row r="532" spans="1:12" x14ac:dyDescent="0.25">
      <c r="A532" s="123">
        <v>41061</v>
      </c>
      <c r="B532" s="124">
        <v>1980</v>
      </c>
      <c r="C532" s="124">
        <f t="shared" si="57"/>
        <v>1854</v>
      </c>
      <c r="D532" s="17"/>
      <c r="E532" s="129">
        <v>41054</v>
      </c>
      <c r="F532" s="118">
        <v>41060</v>
      </c>
      <c r="G532" s="32">
        <v>89</v>
      </c>
      <c r="H532" s="158">
        <f t="shared" si="55"/>
        <v>2083</v>
      </c>
      <c r="I532" s="164">
        <f t="shared" si="58"/>
        <v>71</v>
      </c>
      <c r="J532" s="121">
        <v>2815</v>
      </c>
      <c r="K532" s="110">
        <f t="shared" si="56"/>
        <v>732</v>
      </c>
      <c r="L532" s="155" t="s">
        <v>462</v>
      </c>
    </row>
    <row r="533" spans="1:12" x14ac:dyDescent="0.25">
      <c r="A533" s="123">
        <v>41068</v>
      </c>
      <c r="B533" s="124">
        <v>1984</v>
      </c>
      <c r="C533" s="124">
        <f t="shared" si="57"/>
        <v>1855</v>
      </c>
      <c r="D533" s="17"/>
      <c r="E533" s="129">
        <v>41061</v>
      </c>
      <c r="F533" s="118">
        <v>41067</v>
      </c>
      <c r="G533" s="32">
        <v>81</v>
      </c>
      <c r="H533" s="158">
        <f t="shared" si="55"/>
        <v>2164</v>
      </c>
      <c r="I533" s="164">
        <f t="shared" si="58"/>
        <v>62</v>
      </c>
      <c r="J533" s="121">
        <v>2877</v>
      </c>
      <c r="K533" s="110">
        <f t="shared" si="56"/>
        <v>713</v>
      </c>
      <c r="L533" s="155" t="s">
        <v>463</v>
      </c>
    </row>
    <row r="534" spans="1:12" x14ac:dyDescent="0.25">
      <c r="A534" s="123">
        <v>41075</v>
      </c>
      <c r="B534" s="124">
        <v>1971</v>
      </c>
      <c r="C534" s="124">
        <f t="shared" si="57"/>
        <v>1860</v>
      </c>
      <c r="D534" s="17"/>
      <c r="E534" s="129">
        <v>41068</v>
      </c>
      <c r="F534" s="118">
        <v>41074</v>
      </c>
      <c r="G534" s="32">
        <v>72</v>
      </c>
      <c r="H534" s="158">
        <f t="shared" si="55"/>
        <v>2236</v>
      </c>
      <c r="I534" s="164">
        <f t="shared" si="58"/>
        <v>67</v>
      </c>
      <c r="J534" s="121">
        <v>2944</v>
      </c>
      <c r="K534" s="110">
        <f t="shared" si="56"/>
        <v>708</v>
      </c>
      <c r="L534" s="155" t="s">
        <v>464</v>
      </c>
    </row>
    <row r="535" spans="1:12" x14ac:dyDescent="0.25">
      <c r="A535" s="123">
        <v>41082</v>
      </c>
      <c r="B535" s="124">
        <v>1966</v>
      </c>
      <c r="C535" s="124">
        <f t="shared" si="57"/>
        <v>1882</v>
      </c>
      <c r="D535" s="17"/>
      <c r="E535" s="129">
        <v>41075</v>
      </c>
      <c r="F535" s="118">
        <v>41081</v>
      </c>
      <c r="G535" s="32">
        <v>90</v>
      </c>
      <c r="H535" s="158">
        <f t="shared" si="55"/>
        <v>2326</v>
      </c>
      <c r="I535" s="164">
        <f t="shared" si="58"/>
        <v>62</v>
      </c>
      <c r="J535" s="121">
        <v>3006</v>
      </c>
      <c r="K535" s="110">
        <f t="shared" si="56"/>
        <v>680</v>
      </c>
      <c r="L535" s="155" t="s">
        <v>465</v>
      </c>
    </row>
    <row r="536" spans="1:12" x14ac:dyDescent="0.25">
      <c r="A536" s="123">
        <v>41089</v>
      </c>
      <c r="B536" s="124">
        <v>1959</v>
      </c>
      <c r="C536" s="124">
        <f t="shared" si="57"/>
        <v>1886</v>
      </c>
      <c r="D536" s="17"/>
      <c r="E536" s="129">
        <v>41082</v>
      </c>
      <c r="F536" s="118">
        <v>41088</v>
      </c>
      <c r="G536" s="32">
        <v>84</v>
      </c>
      <c r="H536" s="158">
        <f t="shared" si="55"/>
        <v>2410</v>
      </c>
      <c r="I536" s="164">
        <f t="shared" si="58"/>
        <v>57</v>
      </c>
      <c r="J536" s="121">
        <v>3063</v>
      </c>
      <c r="K536" s="110">
        <f t="shared" si="56"/>
        <v>653</v>
      </c>
      <c r="L536" s="155" t="s">
        <v>466</v>
      </c>
    </row>
    <row r="537" spans="1:12" x14ac:dyDescent="0.25">
      <c r="A537" s="123">
        <v>41096</v>
      </c>
      <c r="B537" s="124">
        <v>1965</v>
      </c>
      <c r="C537" s="124">
        <f t="shared" si="57"/>
        <v>1887</v>
      </c>
      <c r="D537" s="17"/>
      <c r="E537" s="129">
        <v>41089</v>
      </c>
      <c r="F537" s="118">
        <v>41095</v>
      </c>
      <c r="G537" s="32">
        <v>90</v>
      </c>
      <c r="H537" s="158">
        <f t="shared" si="55"/>
        <v>2500</v>
      </c>
      <c r="I537" s="164">
        <f t="shared" si="58"/>
        <v>39</v>
      </c>
      <c r="J537" s="121">
        <v>3102</v>
      </c>
      <c r="K537" s="110">
        <f t="shared" si="56"/>
        <v>602</v>
      </c>
      <c r="L537" s="155" t="s">
        <v>467</v>
      </c>
    </row>
    <row r="538" spans="1:12" x14ac:dyDescent="0.25">
      <c r="A538" s="123">
        <v>41103</v>
      </c>
      <c r="B538" s="124">
        <v>1953</v>
      </c>
      <c r="C538" s="124">
        <f t="shared" si="57"/>
        <v>1905</v>
      </c>
      <c r="D538" s="17"/>
      <c r="E538" s="129">
        <v>41096</v>
      </c>
      <c r="F538" s="118">
        <v>41102</v>
      </c>
      <c r="G538" s="32">
        <v>87</v>
      </c>
      <c r="H538" s="158">
        <f t="shared" si="55"/>
        <v>2587</v>
      </c>
      <c r="I538" s="164">
        <f t="shared" si="58"/>
        <v>33</v>
      </c>
      <c r="J538" s="121">
        <v>3135</v>
      </c>
      <c r="K538" s="110">
        <f t="shared" si="56"/>
        <v>548</v>
      </c>
      <c r="L538" s="155" t="s">
        <v>468</v>
      </c>
    </row>
    <row r="539" spans="1:12" x14ac:dyDescent="0.25">
      <c r="A539" s="123">
        <v>41110</v>
      </c>
      <c r="B539" s="124">
        <v>1935</v>
      </c>
      <c r="C539" s="124">
        <f t="shared" si="57"/>
        <v>1916</v>
      </c>
      <c r="D539" s="17"/>
      <c r="E539" s="129">
        <v>41103</v>
      </c>
      <c r="F539" s="118">
        <v>41109</v>
      </c>
      <c r="G539" s="32">
        <v>67</v>
      </c>
      <c r="H539" s="158">
        <f t="shared" si="55"/>
        <v>2654</v>
      </c>
      <c r="I539" s="164">
        <f t="shared" si="58"/>
        <v>28</v>
      </c>
      <c r="J539" s="121">
        <v>3163</v>
      </c>
      <c r="K539" s="110">
        <f t="shared" si="56"/>
        <v>509</v>
      </c>
      <c r="L539" s="155" t="s">
        <v>469</v>
      </c>
    </row>
    <row r="540" spans="1:12" x14ac:dyDescent="0.25">
      <c r="A540" s="123">
        <v>41117</v>
      </c>
      <c r="B540" s="124">
        <v>1924</v>
      </c>
      <c r="C540" s="124">
        <f t="shared" si="57"/>
        <v>1908</v>
      </c>
      <c r="D540" s="17"/>
      <c r="E540" s="129">
        <v>41110</v>
      </c>
      <c r="F540" s="118">
        <v>41116</v>
      </c>
      <c r="G540" s="32">
        <v>48</v>
      </c>
      <c r="H540" s="158">
        <f t="shared" si="55"/>
        <v>2702</v>
      </c>
      <c r="I540" s="164">
        <f t="shared" ref="I540:I606" si="59">J540-J539</f>
        <v>26</v>
      </c>
      <c r="J540" s="121">
        <v>3189</v>
      </c>
      <c r="K540" s="110">
        <f t="shared" si="56"/>
        <v>487</v>
      </c>
      <c r="L540" s="155" t="s">
        <v>470</v>
      </c>
    </row>
    <row r="541" spans="1:12" x14ac:dyDescent="0.25">
      <c r="A541" s="123">
        <v>41124</v>
      </c>
      <c r="B541" s="124">
        <v>1930</v>
      </c>
      <c r="C541" s="124">
        <f t="shared" si="57"/>
        <v>1920</v>
      </c>
      <c r="D541" s="17"/>
      <c r="E541" s="129">
        <v>41117</v>
      </c>
      <c r="F541" s="118">
        <v>41123</v>
      </c>
      <c r="G541" s="32">
        <v>43</v>
      </c>
      <c r="H541" s="158">
        <f t="shared" ref="H541:H606" si="60">+SUM(H540+G541)</f>
        <v>2745</v>
      </c>
      <c r="I541" s="164">
        <f t="shared" si="59"/>
        <v>28</v>
      </c>
      <c r="J541" s="121">
        <v>3217</v>
      </c>
      <c r="K541" s="110">
        <f t="shared" si="56"/>
        <v>472</v>
      </c>
      <c r="L541" s="155" t="s">
        <v>471</v>
      </c>
    </row>
    <row r="542" spans="1:12" x14ac:dyDescent="0.25">
      <c r="A542" s="123">
        <v>41131</v>
      </c>
      <c r="B542" s="124">
        <v>1931</v>
      </c>
      <c r="C542" s="124">
        <f t="shared" ref="C542:C639" si="61">B490</f>
        <v>1959</v>
      </c>
      <c r="D542" s="17"/>
      <c r="E542" s="129">
        <v>41124</v>
      </c>
      <c r="F542" s="118">
        <v>41130</v>
      </c>
      <c r="G542" s="32">
        <v>31</v>
      </c>
      <c r="H542" s="158">
        <f t="shared" si="60"/>
        <v>2776</v>
      </c>
      <c r="I542" s="164">
        <f t="shared" si="59"/>
        <v>24</v>
      </c>
      <c r="J542" s="121">
        <v>3241</v>
      </c>
      <c r="K542" s="110">
        <f t="shared" ref="K542:K606" si="62">J542-H542</f>
        <v>465</v>
      </c>
      <c r="L542" s="155" t="s">
        <v>472</v>
      </c>
    </row>
    <row r="543" spans="1:12" x14ac:dyDescent="0.25">
      <c r="A543" s="14">
        <v>41138</v>
      </c>
      <c r="B543" s="124">
        <v>1914</v>
      </c>
      <c r="C543" s="124">
        <f t="shared" si="61"/>
        <v>1974</v>
      </c>
      <c r="D543" s="17"/>
      <c r="E543" s="129">
        <v>41131</v>
      </c>
      <c r="F543" s="118">
        <v>41137</v>
      </c>
      <c r="G543" s="32">
        <v>43</v>
      </c>
      <c r="H543" s="158">
        <f t="shared" si="60"/>
        <v>2819</v>
      </c>
      <c r="I543" s="164">
        <f t="shared" si="59"/>
        <v>20</v>
      </c>
      <c r="J543" s="121">
        <v>3261</v>
      </c>
      <c r="K543" s="110">
        <f t="shared" si="62"/>
        <v>442</v>
      </c>
      <c r="L543" s="155" t="s">
        <v>473</v>
      </c>
    </row>
    <row r="544" spans="1:12" x14ac:dyDescent="0.25">
      <c r="A544" s="123">
        <v>41145</v>
      </c>
      <c r="B544" s="124">
        <v>1898</v>
      </c>
      <c r="C544" s="124">
        <f t="shared" si="61"/>
        <v>1975</v>
      </c>
      <c r="D544" s="17"/>
      <c r="E544" s="129">
        <v>41138</v>
      </c>
      <c r="F544" s="118">
        <v>41144</v>
      </c>
      <c r="G544" s="32">
        <v>66</v>
      </c>
      <c r="H544" s="158">
        <f t="shared" si="60"/>
        <v>2885</v>
      </c>
      <c r="I544" s="164">
        <f t="shared" si="59"/>
        <v>47</v>
      </c>
      <c r="J544" s="121">
        <v>3308</v>
      </c>
      <c r="K544" s="110">
        <f t="shared" si="62"/>
        <v>423</v>
      </c>
      <c r="L544" s="155" t="s">
        <v>474</v>
      </c>
    </row>
    <row r="545" spans="1:12" x14ac:dyDescent="0.25">
      <c r="A545" s="123">
        <v>41152</v>
      </c>
      <c r="B545" s="124">
        <v>1894</v>
      </c>
      <c r="C545" s="124">
        <f t="shared" si="61"/>
        <v>1968</v>
      </c>
      <c r="D545" s="17"/>
      <c r="E545" s="129">
        <v>41145</v>
      </c>
      <c r="F545" s="118">
        <v>41151</v>
      </c>
      <c r="G545" s="32">
        <v>60</v>
      </c>
      <c r="H545" s="158">
        <f t="shared" si="60"/>
        <v>2945</v>
      </c>
      <c r="I545" s="164">
        <f t="shared" si="59"/>
        <v>66</v>
      </c>
      <c r="J545" s="121">
        <v>3374</v>
      </c>
      <c r="K545" s="110">
        <f t="shared" si="62"/>
        <v>429</v>
      </c>
      <c r="L545" s="155" t="s">
        <v>475</v>
      </c>
    </row>
    <row r="546" spans="1:12" x14ac:dyDescent="0.25">
      <c r="A546" s="123">
        <v>41159</v>
      </c>
      <c r="B546" s="124">
        <v>1864</v>
      </c>
      <c r="C546" s="124">
        <f t="shared" si="61"/>
        <v>1958</v>
      </c>
      <c r="D546" s="17"/>
      <c r="E546" s="129">
        <v>41152</v>
      </c>
      <c r="F546" s="118">
        <v>41158</v>
      </c>
      <c r="G546" s="32">
        <v>62</v>
      </c>
      <c r="H546" s="158">
        <f t="shared" si="60"/>
        <v>3007</v>
      </c>
      <c r="I546" s="164">
        <f t="shared" si="59"/>
        <v>28</v>
      </c>
      <c r="J546" s="121">
        <v>3402</v>
      </c>
      <c r="K546" s="110">
        <f t="shared" si="62"/>
        <v>395</v>
      </c>
      <c r="L546" s="155" t="s">
        <v>476</v>
      </c>
    </row>
    <row r="547" spans="1:12" x14ac:dyDescent="0.25">
      <c r="A547" s="123">
        <v>41166</v>
      </c>
      <c r="B547" s="124">
        <v>1864</v>
      </c>
      <c r="C547" s="124">
        <f t="shared" si="61"/>
        <v>1985</v>
      </c>
      <c r="D547" s="17"/>
      <c r="E547" s="129">
        <v>41159</v>
      </c>
      <c r="F547" s="118">
        <v>41165</v>
      </c>
      <c r="G547" s="32">
        <v>80</v>
      </c>
      <c r="H547" s="158">
        <f t="shared" si="60"/>
        <v>3087</v>
      </c>
      <c r="I547" s="164">
        <f t="shared" si="59"/>
        <v>27</v>
      </c>
      <c r="J547" s="121">
        <v>3429</v>
      </c>
      <c r="K547" s="110">
        <f t="shared" si="62"/>
        <v>342</v>
      </c>
      <c r="L547" s="155" t="s">
        <v>477</v>
      </c>
    </row>
    <row r="548" spans="1:12" x14ac:dyDescent="0.25">
      <c r="A548" s="123">
        <v>41173</v>
      </c>
      <c r="B548" s="124">
        <v>1859</v>
      </c>
      <c r="C548" s="124">
        <f t="shared" si="61"/>
        <v>1991</v>
      </c>
      <c r="D548" s="17"/>
      <c r="E548" s="129">
        <v>41166</v>
      </c>
      <c r="F548" s="118">
        <v>41172</v>
      </c>
      <c r="G548" s="32">
        <v>89</v>
      </c>
      <c r="H548" s="158">
        <f t="shared" si="60"/>
        <v>3176</v>
      </c>
      <c r="I548" s="164">
        <f t="shared" si="59"/>
        <v>67</v>
      </c>
      <c r="J548" s="121">
        <v>3496</v>
      </c>
      <c r="K548" s="110">
        <f t="shared" si="62"/>
        <v>320</v>
      </c>
      <c r="L548" s="155" t="s">
        <v>478</v>
      </c>
    </row>
    <row r="549" spans="1:12" x14ac:dyDescent="0.25">
      <c r="A549" s="123">
        <v>41180</v>
      </c>
      <c r="B549" s="124">
        <v>1848</v>
      </c>
      <c r="C549" s="124">
        <f t="shared" si="61"/>
        <v>1990</v>
      </c>
      <c r="D549" s="17"/>
      <c r="E549" s="129">
        <v>41173</v>
      </c>
      <c r="F549" s="118">
        <v>41179</v>
      </c>
      <c r="G549" s="32">
        <v>104</v>
      </c>
      <c r="H549" s="158">
        <f t="shared" si="60"/>
        <v>3280</v>
      </c>
      <c r="I549" s="164">
        <f t="shared" si="59"/>
        <v>80</v>
      </c>
      <c r="J549" s="121">
        <v>3576</v>
      </c>
      <c r="K549" s="110">
        <f t="shared" si="62"/>
        <v>296</v>
      </c>
      <c r="L549" s="155" t="s">
        <v>479</v>
      </c>
    </row>
    <row r="550" spans="1:12" x14ac:dyDescent="0.25">
      <c r="A550" s="123">
        <v>41187</v>
      </c>
      <c r="B550" s="124">
        <v>1837</v>
      </c>
      <c r="C550" s="124">
        <f t="shared" si="61"/>
        <v>2012</v>
      </c>
      <c r="D550" s="17"/>
      <c r="E550" s="129">
        <v>41180</v>
      </c>
      <c r="F550" s="118">
        <v>41186</v>
      </c>
      <c r="G550" s="32">
        <v>101</v>
      </c>
      <c r="H550" s="158">
        <f t="shared" si="60"/>
        <v>3381</v>
      </c>
      <c r="I550" s="164">
        <f t="shared" si="59"/>
        <v>77</v>
      </c>
      <c r="J550" s="121">
        <v>3653</v>
      </c>
      <c r="K550" s="110">
        <f t="shared" si="62"/>
        <v>272</v>
      </c>
      <c r="L550" s="155" t="s">
        <v>480</v>
      </c>
    </row>
    <row r="551" spans="1:12" x14ac:dyDescent="0.25">
      <c r="A551" s="123">
        <v>41194</v>
      </c>
      <c r="B551" s="124">
        <v>1835</v>
      </c>
      <c r="C551" s="124">
        <f t="shared" si="61"/>
        <v>2023</v>
      </c>
      <c r="D551" s="17"/>
      <c r="E551" s="129">
        <v>41187</v>
      </c>
      <c r="F551" s="118">
        <v>41193</v>
      </c>
      <c r="G551" s="32">
        <v>108</v>
      </c>
      <c r="H551" s="158">
        <f t="shared" si="60"/>
        <v>3489</v>
      </c>
      <c r="I551" s="164">
        <f t="shared" si="59"/>
        <v>72</v>
      </c>
      <c r="J551" s="121">
        <v>3725</v>
      </c>
      <c r="K551" s="110">
        <f t="shared" si="62"/>
        <v>236</v>
      </c>
      <c r="L551" s="155" t="s">
        <v>481</v>
      </c>
    </row>
    <row r="552" spans="1:12" x14ac:dyDescent="0.25">
      <c r="A552" s="123">
        <v>41201</v>
      </c>
      <c r="B552" s="124">
        <v>1839</v>
      </c>
      <c r="C552" s="124">
        <f t="shared" si="61"/>
        <v>2013</v>
      </c>
      <c r="D552" s="17"/>
      <c r="E552" s="129">
        <v>41194</v>
      </c>
      <c r="F552" s="118">
        <v>41200</v>
      </c>
      <c r="G552" s="32">
        <v>106</v>
      </c>
      <c r="H552" s="158">
        <f t="shared" si="60"/>
        <v>3595</v>
      </c>
      <c r="I552" s="164">
        <f t="shared" si="59"/>
        <v>51</v>
      </c>
      <c r="J552" s="121">
        <v>3776</v>
      </c>
      <c r="K552" s="110">
        <f t="shared" si="62"/>
        <v>181</v>
      </c>
      <c r="L552" s="155" t="s">
        <v>482</v>
      </c>
    </row>
    <row r="553" spans="1:12" x14ac:dyDescent="0.25">
      <c r="A553" s="123">
        <v>41211</v>
      </c>
      <c r="B553" s="124">
        <v>1826</v>
      </c>
      <c r="C553" s="124">
        <f t="shared" si="61"/>
        <v>2021</v>
      </c>
      <c r="D553" s="17"/>
      <c r="E553" s="129">
        <v>41201</v>
      </c>
      <c r="F553" s="118">
        <v>41207</v>
      </c>
      <c r="G553" s="32">
        <v>95</v>
      </c>
      <c r="H553" s="158">
        <f t="shared" si="60"/>
        <v>3690</v>
      </c>
      <c r="I553" s="164">
        <f t="shared" si="59"/>
        <v>67</v>
      </c>
      <c r="J553" s="121">
        <v>3843</v>
      </c>
      <c r="K553" s="110">
        <f t="shared" si="62"/>
        <v>153</v>
      </c>
      <c r="L553" s="155" t="s">
        <v>483</v>
      </c>
    </row>
    <row r="554" spans="1:12" x14ac:dyDescent="0.25">
      <c r="A554" s="123">
        <v>41215</v>
      </c>
      <c r="B554" s="124">
        <v>1800</v>
      </c>
      <c r="C554" s="124">
        <f t="shared" si="61"/>
        <v>2026</v>
      </c>
      <c r="D554" s="17"/>
      <c r="E554" s="129">
        <v>41208</v>
      </c>
      <c r="F554" s="118">
        <v>41214</v>
      </c>
      <c r="G554" s="32">
        <v>82</v>
      </c>
      <c r="H554" s="158">
        <f t="shared" si="60"/>
        <v>3772</v>
      </c>
      <c r="I554" s="164">
        <f t="shared" si="59"/>
        <v>65</v>
      </c>
      <c r="J554" s="121">
        <v>3908</v>
      </c>
      <c r="K554" s="110">
        <f t="shared" si="62"/>
        <v>136</v>
      </c>
      <c r="L554" s="155" t="s">
        <v>484</v>
      </c>
    </row>
    <row r="555" spans="1:12" x14ac:dyDescent="0.25">
      <c r="A555" s="123">
        <v>41222</v>
      </c>
      <c r="B555" s="124">
        <v>1806</v>
      </c>
      <c r="C555" s="124">
        <f t="shared" si="61"/>
        <v>2016</v>
      </c>
      <c r="D555" s="17"/>
      <c r="E555" s="129">
        <v>41215</v>
      </c>
      <c r="F555" s="118">
        <v>41221</v>
      </c>
      <c r="G555" s="32">
        <v>48</v>
      </c>
      <c r="H555" s="158">
        <f t="shared" si="60"/>
        <v>3820</v>
      </c>
      <c r="I555" s="164">
        <f t="shared" si="59"/>
        <v>21</v>
      </c>
      <c r="J555" s="121">
        <v>3929</v>
      </c>
      <c r="K555" s="110">
        <f t="shared" si="62"/>
        <v>109</v>
      </c>
      <c r="L555" s="155" t="s">
        <v>485</v>
      </c>
    </row>
    <row r="556" spans="1:12" x14ac:dyDescent="0.25">
      <c r="A556" s="123">
        <v>41229</v>
      </c>
      <c r="B556" s="124">
        <v>1809</v>
      </c>
      <c r="C556" s="124">
        <f t="shared" si="61"/>
        <v>2001</v>
      </c>
      <c r="D556" s="17"/>
      <c r="E556" s="129">
        <v>41222</v>
      </c>
      <c r="F556" s="118">
        <v>41228</v>
      </c>
      <c r="G556" s="32">
        <v>20</v>
      </c>
      <c r="H556" s="158">
        <f t="shared" si="60"/>
        <v>3840</v>
      </c>
      <c r="I556" s="164">
        <f t="shared" si="59"/>
        <v>-18</v>
      </c>
      <c r="J556" s="121">
        <v>3911</v>
      </c>
      <c r="K556" s="110">
        <f t="shared" si="62"/>
        <v>71</v>
      </c>
      <c r="L556" s="155" t="s">
        <v>486</v>
      </c>
    </row>
    <row r="557" spans="1:12" x14ac:dyDescent="0.25">
      <c r="A557" s="123">
        <v>41234</v>
      </c>
      <c r="B557" s="124">
        <v>1817</v>
      </c>
      <c r="C557" s="124">
        <f t="shared" si="61"/>
        <v>2000</v>
      </c>
      <c r="D557" s="17"/>
      <c r="E557" s="129">
        <v>41229</v>
      </c>
      <c r="F557" s="118">
        <v>41234</v>
      </c>
      <c r="G557" s="32">
        <v>9</v>
      </c>
      <c r="H557" s="158">
        <f t="shared" si="60"/>
        <v>3849</v>
      </c>
      <c r="I557" s="164">
        <f t="shared" si="59"/>
        <v>-38</v>
      </c>
      <c r="J557" s="121">
        <v>3873</v>
      </c>
      <c r="K557" s="110">
        <f t="shared" si="62"/>
        <v>24</v>
      </c>
      <c r="L557" s="155" t="s">
        <v>487</v>
      </c>
    </row>
    <row r="558" spans="1:12" x14ac:dyDescent="0.25">
      <c r="A558" s="123">
        <v>41243</v>
      </c>
      <c r="B558" s="124">
        <v>1811</v>
      </c>
      <c r="C558" s="124">
        <f t="shared" si="61"/>
        <v>1993</v>
      </c>
      <c r="D558" s="17"/>
      <c r="E558" s="129">
        <v>41236</v>
      </c>
      <c r="F558" s="118">
        <v>41242</v>
      </c>
      <c r="G558" s="32">
        <v>2</v>
      </c>
      <c r="H558" s="158">
        <f t="shared" si="60"/>
        <v>3851</v>
      </c>
      <c r="I558" s="164">
        <f t="shared" si="59"/>
        <v>4</v>
      </c>
      <c r="J558" s="121">
        <v>3877</v>
      </c>
      <c r="K558" s="110">
        <f t="shared" si="62"/>
        <v>26</v>
      </c>
      <c r="L558" s="155" t="s">
        <v>488</v>
      </c>
    </row>
    <row r="559" spans="1:12" x14ac:dyDescent="0.25">
      <c r="A559" s="123">
        <v>41250</v>
      </c>
      <c r="B559" s="124">
        <v>1800</v>
      </c>
      <c r="C559" s="124">
        <f t="shared" si="61"/>
        <v>1987</v>
      </c>
      <c r="D559" s="17"/>
      <c r="E559" s="129">
        <v>41243</v>
      </c>
      <c r="F559" s="118">
        <v>41249</v>
      </c>
      <c r="G559" s="32">
        <v>-14</v>
      </c>
      <c r="H559" s="158">
        <f t="shared" si="60"/>
        <v>3837</v>
      </c>
      <c r="I559" s="164">
        <f t="shared" si="59"/>
        <v>-73</v>
      </c>
      <c r="J559" s="121">
        <v>3804</v>
      </c>
      <c r="K559" s="110">
        <f t="shared" si="62"/>
        <v>-33</v>
      </c>
      <c r="L559" s="155" t="s">
        <v>489</v>
      </c>
    </row>
    <row r="560" spans="1:12" x14ac:dyDescent="0.25">
      <c r="A560" s="123">
        <v>41257</v>
      </c>
      <c r="B560" s="124">
        <v>1799</v>
      </c>
      <c r="C560" s="124">
        <f t="shared" si="61"/>
        <v>2019</v>
      </c>
      <c r="D560" s="17"/>
      <c r="E560" s="129">
        <v>41250</v>
      </c>
      <c r="F560" s="118">
        <v>41256</v>
      </c>
      <c r="G560" s="32">
        <v>-79</v>
      </c>
      <c r="H560" s="158">
        <f t="shared" si="60"/>
        <v>3758</v>
      </c>
      <c r="I560" s="164">
        <f t="shared" si="59"/>
        <v>2</v>
      </c>
      <c r="J560" s="121">
        <v>3806</v>
      </c>
      <c r="K560" s="110">
        <f t="shared" si="62"/>
        <v>48</v>
      </c>
      <c r="L560" s="155" t="s">
        <v>490</v>
      </c>
    </row>
    <row r="561" spans="1:12" x14ac:dyDescent="0.25">
      <c r="A561" s="14">
        <v>41264</v>
      </c>
      <c r="B561" s="124">
        <v>1774</v>
      </c>
      <c r="C561" s="124">
        <f t="shared" si="61"/>
        <v>2008</v>
      </c>
      <c r="D561" s="17"/>
      <c r="E561" s="129">
        <v>41257</v>
      </c>
      <c r="F561" s="118">
        <v>41263</v>
      </c>
      <c r="G561" s="32">
        <v>-100</v>
      </c>
      <c r="H561" s="158">
        <f t="shared" si="60"/>
        <v>3658</v>
      </c>
      <c r="I561" s="164">
        <f t="shared" si="59"/>
        <v>-82</v>
      </c>
      <c r="J561" s="121">
        <v>3724</v>
      </c>
      <c r="K561" s="110">
        <f t="shared" si="62"/>
        <v>66</v>
      </c>
      <c r="L561" s="155" t="s">
        <v>491</v>
      </c>
    </row>
    <row r="562" spans="1:12" x14ac:dyDescent="0.25">
      <c r="A562" s="123">
        <v>41271</v>
      </c>
      <c r="B562" s="124">
        <v>1763</v>
      </c>
      <c r="C562" s="124">
        <f t="shared" si="61"/>
        <v>2007</v>
      </c>
      <c r="D562" s="17"/>
      <c r="E562" s="129">
        <v>41264</v>
      </c>
      <c r="F562" s="118">
        <v>41271</v>
      </c>
      <c r="G562" s="32">
        <v>-87</v>
      </c>
      <c r="H562" s="158">
        <f t="shared" si="60"/>
        <v>3571</v>
      </c>
      <c r="I562" s="164">
        <f t="shared" si="59"/>
        <v>-72</v>
      </c>
      <c r="J562" s="121">
        <v>3652</v>
      </c>
      <c r="K562" s="110">
        <f t="shared" si="62"/>
        <v>81</v>
      </c>
      <c r="L562" s="155" t="s">
        <v>492</v>
      </c>
    </row>
    <row r="563" spans="1:12" x14ac:dyDescent="0.25">
      <c r="A563" s="123">
        <v>41278</v>
      </c>
      <c r="B563" s="124">
        <v>1762</v>
      </c>
      <c r="C563" s="124">
        <f t="shared" si="61"/>
        <v>2007</v>
      </c>
      <c r="D563" s="17"/>
      <c r="E563" s="129">
        <v>41271</v>
      </c>
      <c r="F563" s="118">
        <v>41278</v>
      </c>
      <c r="G563" s="32">
        <v>-77</v>
      </c>
      <c r="H563" s="158">
        <f t="shared" si="60"/>
        <v>3494</v>
      </c>
      <c r="I563" s="164">
        <f t="shared" si="59"/>
        <v>-135</v>
      </c>
      <c r="J563" s="121">
        <v>3517</v>
      </c>
      <c r="K563" s="110">
        <f t="shared" si="62"/>
        <v>23</v>
      </c>
      <c r="L563" s="155" t="s">
        <v>493</v>
      </c>
    </row>
    <row r="564" spans="1:12" x14ac:dyDescent="0.25">
      <c r="A564" s="123">
        <v>41285</v>
      </c>
      <c r="B564" s="124">
        <v>1761</v>
      </c>
      <c r="C564" s="124">
        <f t="shared" si="61"/>
        <v>1987</v>
      </c>
      <c r="D564" s="17"/>
      <c r="E564" s="129">
        <v>41278</v>
      </c>
      <c r="F564" s="118">
        <v>41284</v>
      </c>
      <c r="G564" s="32">
        <v>-90</v>
      </c>
      <c r="H564" s="158">
        <f t="shared" si="60"/>
        <v>3404</v>
      </c>
      <c r="I564" s="164">
        <f t="shared" si="59"/>
        <v>-201</v>
      </c>
      <c r="J564" s="121">
        <v>3316</v>
      </c>
      <c r="K564" s="110">
        <f t="shared" si="62"/>
        <v>-88</v>
      </c>
      <c r="L564" s="155" t="s">
        <v>494</v>
      </c>
    </row>
    <row r="565" spans="1:12" x14ac:dyDescent="0.25">
      <c r="A565" s="123">
        <v>41292</v>
      </c>
      <c r="B565" s="124">
        <v>1749</v>
      </c>
      <c r="C565" s="124">
        <f t="shared" si="61"/>
        <v>2008</v>
      </c>
      <c r="D565" s="17"/>
      <c r="E565" s="129">
        <v>41285</v>
      </c>
      <c r="F565" s="118">
        <v>41291</v>
      </c>
      <c r="G565" s="32">
        <v>-89</v>
      </c>
      <c r="H565" s="158">
        <f t="shared" si="60"/>
        <v>3315</v>
      </c>
      <c r="I565" s="164">
        <f t="shared" si="59"/>
        <v>-148</v>
      </c>
      <c r="J565" s="121">
        <v>3168</v>
      </c>
      <c r="K565" s="110">
        <f t="shared" si="62"/>
        <v>-147</v>
      </c>
      <c r="L565" s="155" t="s">
        <v>495</v>
      </c>
    </row>
    <row r="566" spans="1:12" x14ac:dyDescent="0.25">
      <c r="A566" s="123">
        <v>41299</v>
      </c>
      <c r="B566" s="124">
        <v>1753</v>
      </c>
      <c r="C566" s="124">
        <f t="shared" si="61"/>
        <v>2008</v>
      </c>
      <c r="D566" s="17"/>
      <c r="E566" s="129">
        <v>41292</v>
      </c>
      <c r="F566" s="118">
        <v>41298</v>
      </c>
      <c r="G566" s="32">
        <v>-162</v>
      </c>
      <c r="H566" s="158">
        <f t="shared" si="60"/>
        <v>3153</v>
      </c>
      <c r="I566" s="164">
        <f t="shared" si="59"/>
        <v>-172</v>
      </c>
      <c r="J566" s="121">
        <v>2996</v>
      </c>
      <c r="K566" s="110">
        <f t="shared" si="62"/>
        <v>-157</v>
      </c>
      <c r="L566" s="155" t="s">
        <v>494</v>
      </c>
    </row>
    <row r="567" spans="1:12" x14ac:dyDescent="0.25">
      <c r="A567" s="123">
        <v>41306</v>
      </c>
      <c r="B567" s="124">
        <v>1764</v>
      </c>
      <c r="C567" s="124">
        <f t="shared" si="61"/>
        <v>1997</v>
      </c>
      <c r="D567" s="17"/>
      <c r="E567" s="129">
        <v>41299</v>
      </c>
      <c r="F567" s="118">
        <v>41305</v>
      </c>
      <c r="G567" s="32">
        <v>-149</v>
      </c>
      <c r="H567" s="158">
        <f t="shared" si="60"/>
        <v>3004</v>
      </c>
      <c r="I567" s="164">
        <f t="shared" si="59"/>
        <v>-194</v>
      </c>
      <c r="J567" s="121">
        <v>2802</v>
      </c>
      <c r="K567" s="110">
        <f t="shared" si="62"/>
        <v>-202</v>
      </c>
      <c r="L567" s="155" t="s">
        <v>496</v>
      </c>
    </row>
    <row r="568" spans="1:12" x14ac:dyDescent="0.25">
      <c r="A568" s="123">
        <v>41313</v>
      </c>
      <c r="B568" s="124">
        <v>1759</v>
      </c>
      <c r="C568" s="124">
        <f t="shared" si="61"/>
        <v>1989</v>
      </c>
      <c r="D568" s="17"/>
      <c r="E568" s="129">
        <v>41306</v>
      </c>
      <c r="F568" s="118">
        <v>41312</v>
      </c>
      <c r="G568" s="32">
        <v>-94</v>
      </c>
      <c r="H568" s="158">
        <f t="shared" si="60"/>
        <v>2910</v>
      </c>
      <c r="I568" s="164">
        <f t="shared" si="59"/>
        <v>-118</v>
      </c>
      <c r="J568" s="121">
        <v>2684</v>
      </c>
      <c r="K568" s="110">
        <f t="shared" si="62"/>
        <v>-226</v>
      </c>
      <c r="L568" s="155" t="s">
        <v>497</v>
      </c>
    </row>
    <row r="569" spans="1:12" x14ac:dyDescent="0.25">
      <c r="A569" s="123">
        <v>41320</v>
      </c>
      <c r="B569" s="124">
        <v>1762</v>
      </c>
      <c r="C569" s="124">
        <f t="shared" si="61"/>
        <v>1994</v>
      </c>
      <c r="D569" s="17"/>
      <c r="E569" s="129">
        <v>41313</v>
      </c>
      <c r="F569" s="118">
        <v>41319</v>
      </c>
      <c r="G569" s="32">
        <v>-113</v>
      </c>
      <c r="H569" s="158">
        <f t="shared" si="60"/>
        <v>2797</v>
      </c>
      <c r="I569" s="164">
        <f t="shared" si="59"/>
        <v>-157</v>
      </c>
      <c r="J569" s="121">
        <v>2527</v>
      </c>
      <c r="K569" s="110">
        <f t="shared" si="62"/>
        <v>-270</v>
      </c>
      <c r="L569" s="155" t="s">
        <v>498</v>
      </c>
    </row>
    <row r="570" spans="1:12" x14ac:dyDescent="0.25">
      <c r="A570" s="123">
        <v>41327</v>
      </c>
      <c r="B570" s="124">
        <v>1761</v>
      </c>
      <c r="C570" s="124">
        <f t="shared" si="61"/>
        <v>1981</v>
      </c>
      <c r="D570" s="17"/>
      <c r="E570" s="129">
        <v>41320</v>
      </c>
      <c r="F570" s="118">
        <v>41326</v>
      </c>
      <c r="G570" s="32">
        <v>-155</v>
      </c>
      <c r="H570" s="158">
        <f t="shared" si="60"/>
        <v>2642</v>
      </c>
      <c r="I570" s="164">
        <f t="shared" si="59"/>
        <v>-127</v>
      </c>
      <c r="J570" s="121">
        <v>2400</v>
      </c>
      <c r="K570" s="110">
        <f t="shared" si="62"/>
        <v>-242</v>
      </c>
      <c r="L570" s="155" t="s">
        <v>475</v>
      </c>
    </row>
    <row r="571" spans="1:12" x14ac:dyDescent="0.25">
      <c r="A571" s="123">
        <v>41334</v>
      </c>
      <c r="B571" s="124">
        <v>1757</v>
      </c>
      <c r="C571" s="124">
        <f t="shared" si="61"/>
        <v>1989</v>
      </c>
      <c r="D571" s="17"/>
      <c r="E571" s="129">
        <v>41327</v>
      </c>
      <c r="F571" s="118">
        <v>41333</v>
      </c>
      <c r="G571" s="32">
        <v>-106</v>
      </c>
      <c r="H571" s="158">
        <f t="shared" si="60"/>
        <v>2536</v>
      </c>
      <c r="I571" s="164">
        <f t="shared" si="59"/>
        <v>-171</v>
      </c>
      <c r="J571" s="121">
        <v>2229</v>
      </c>
      <c r="K571" s="110">
        <f t="shared" si="62"/>
        <v>-307</v>
      </c>
      <c r="L571" s="155" t="s">
        <v>499</v>
      </c>
    </row>
    <row r="572" spans="1:12" x14ac:dyDescent="0.25">
      <c r="A572" s="123">
        <v>41341</v>
      </c>
      <c r="B572" s="124">
        <v>1752</v>
      </c>
      <c r="C572" s="124">
        <f t="shared" si="61"/>
        <v>1973</v>
      </c>
      <c r="D572" s="17"/>
      <c r="E572" s="129">
        <v>41334</v>
      </c>
      <c r="F572" s="118">
        <v>41340</v>
      </c>
      <c r="G572" s="32">
        <v>-92</v>
      </c>
      <c r="H572" s="158">
        <f t="shared" si="60"/>
        <v>2444</v>
      </c>
      <c r="I572" s="164">
        <f t="shared" si="59"/>
        <v>-146</v>
      </c>
      <c r="J572" s="121">
        <v>2083</v>
      </c>
      <c r="K572" s="110">
        <f t="shared" si="62"/>
        <v>-361</v>
      </c>
      <c r="L572" s="155" t="s">
        <v>481</v>
      </c>
    </row>
    <row r="573" spans="1:12" x14ac:dyDescent="0.25">
      <c r="A573" s="123">
        <v>41348</v>
      </c>
      <c r="B573" s="124">
        <v>1776</v>
      </c>
      <c r="C573" s="124">
        <f t="shared" si="61"/>
        <v>1984</v>
      </c>
      <c r="D573" s="17"/>
      <c r="E573" s="129">
        <v>41341</v>
      </c>
      <c r="F573" s="118">
        <v>41347</v>
      </c>
      <c r="G573" s="32">
        <v>-66</v>
      </c>
      <c r="H573" s="158">
        <f t="shared" si="60"/>
        <v>2378</v>
      </c>
      <c r="I573" s="164">
        <f t="shared" si="59"/>
        <v>-145</v>
      </c>
      <c r="J573" s="121">
        <v>1938</v>
      </c>
      <c r="K573" s="110">
        <f t="shared" si="62"/>
        <v>-440</v>
      </c>
      <c r="L573" s="155" t="s">
        <v>500</v>
      </c>
    </row>
    <row r="574" spans="1:12" x14ac:dyDescent="0.25">
      <c r="A574" s="123">
        <v>41355</v>
      </c>
      <c r="B574" s="124">
        <v>1746</v>
      </c>
      <c r="C574" s="124">
        <f t="shared" si="61"/>
        <v>1968</v>
      </c>
      <c r="D574" s="17"/>
      <c r="E574" s="129">
        <v>41348</v>
      </c>
      <c r="F574" s="118">
        <v>41354</v>
      </c>
      <c r="G574" s="32">
        <v>0</v>
      </c>
      <c r="H574" s="158">
        <f t="shared" si="60"/>
        <v>2378</v>
      </c>
      <c r="I574" s="164">
        <f t="shared" si="59"/>
        <v>-62</v>
      </c>
      <c r="J574" s="121">
        <v>1876</v>
      </c>
      <c r="K574" s="110">
        <f t="shared" si="62"/>
        <v>-502</v>
      </c>
      <c r="L574" s="155" t="s">
        <v>501</v>
      </c>
    </row>
    <row r="575" spans="1:12" x14ac:dyDescent="0.25">
      <c r="A575" s="123">
        <v>41362</v>
      </c>
      <c r="B575" s="124">
        <v>1748</v>
      </c>
      <c r="C575" s="124">
        <f t="shared" si="61"/>
        <v>1979</v>
      </c>
      <c r="D575" s="17"/>
      <c r="E575" s="129">
        <v>41355</v>
      </c>
      <c r="F575" s="118">
        <v>41361</v>
      </c>
      <c r="G575" s="32">
        <v>45</v>
      </c>
      <c r="H575" s="158">
        <f t="shared" si="60"/>
        <v>2423</v>
      </c>
      <c r="I575" s="164">
        <f t="shared" si="59"/>
        <v>-95</v>
      </c>
      <c r="J575" s="121">
        <v>1781</v>
      </c>
      <c r="K575" s="110">
        <f t="shared" si="62"/>
        <v>-642</v>
      </c>
      <c r="L575" s="155" t="s">
        <v>502</v>
      </c>
    </row>
    <row r="576" spans="1:12" x14ac:dyDescent="0.25">
      <c r="A576" s="123">
        <v>41369</v>
      </c>
      <c r="B576" s="124">
        <v>1738</v>
      </c>
      <c r="C576" s="124">
        <f t="shared" si="61"/>
        <v>1979</v>
      </c>
      <c r="D576" s="17"/>
      <c r="E576" s="129">
        <v>41362</v>
      </c>
      <c r="F576" s="118">
        <v>41368</v>
      </c>
      <c r="G576" s="32">
        <v>43</v>
      </c>
      <c r="H576" s="158">
        <f t="shared" si="60"/>
        <v>2466</v>
      </c>
      <c r="I576" s="164">
        <f t="shared" si="59"/>
        <v>-94</v>
      </c>
      <c r="J576" s="121">
        <v>1687</v>
      </c>
      <c r="K576" s="110">
        <f t="shared" si="62"/>
        <v>-779</v>
      </c>
      <c r="L576" s="155" t="s">
        <v>411</v>
      </c>
    </row>
    <row r="577" spans="1:12" x14ac:dyDescent="0.25">
      <c r="A577" s="123">
        <v>41376</v>
      </c>
      <c r="B577" s="124">
        <v>1771</v>
      </c>
      <c r="C577" s="124">
        <f t="shared" si="61"/>
        <v>1950</v>
      </c>
      <c r="D577" s="17"/>
      <c r="E577" s="129">
        <v>41369</v>
      </c>
      <c r="F577" s="118">
        <v>41375</v>
      </c>
      <c r="G577" s="32">
        <v>11</v>
      </c>
      <c r="H577" s="158">
        <f t="shared" si="60"/>
        <v>2477</v>
      </c>
      <c r="I577" s="164">
        <f t="shared" si="59"/>
        <v>-14</v>
      </c>
      <c r="J577" s="121">
        <v>1673</v>
      </c>
      <c r="K577" s="110">
        <f t="shared" si="62"/>
        <v>-804</v>
      </c>
      <c r="L577" s="155" t="s">
        <v>503</v>
      </c>
    </row>
    <row r="578" spans="1:12" x14ac:dyDescent="0.25">
      <c r="A578" s="123">
        <v>41383</v>
      </c>
      <c r="B578" s="124">
        <v>1758</v>
      </c>
      <c r="C578" s="124">
        <f t="shared" si="61"/>
        <v>1972</v>
      </c>
      <c r="D578" s="17"/>
      <c r="E578" s="129">
        <v>41376</v>
      </c>
      <c r="F578" s="118">
        <v>41382</v>
      </c>
      <c r="G578" s="32">
        <v>21</v>
      </c>
      <c r="H578" s="158">
        <f t="shared" si="60"/>
        <v>2498</v>
      </c>
      <c r="I578" s="164">
        <f t="shared" si="59"/>
        <v>31</v>
      </c>
      <c r="J578" s="121">
        <v>1704</v>
      </c>
      <c r="K578" s="110">
        <f t="shared" si="62"/>
        <v>-794</v>
      </c>
      <c r="L578" s="155" t="s">
        <v>504</v>
      </c>
    </row>
    <row r="579" spans="1:12" x14ac:dyDescent="0.25">
      <c r="A579" s="123">
        <v>41390</v>
      </c>
      <c r="B579" s="124">
        <v>1754</v>
      </c>
      <c r="C579" s="124">
        <f t="shared" si="61"/>
        <v>1945</v>
      </c>
      <c r="D579" s="17"/>
      <c r="E579" s="129">
        <v>41383</v>
      </c>
      <c r="F579" s="118">
        <v>41389</v>
      </c>
      <c r="G579" s="32">
        <v>43</v>
      </c>
      <c r="H579" s="158">
        <f t="shared" si="60"/>
        <v>2541</v>
      </c>
      <c r="I579" s="164">
        <f t="shared" si="59"/>
        <v>30</v>
      </c>
      <c r="J579" s="121">
        <v>1734</v>
      </c>
      <c r="K579" s="110">
        <f t="shared" si="62"/>
        <v>-807</v>
      </c>
      <c r="L579" s="155" t="s">
        <v>505</v>
      </c>
    </row>
    <row r="580" spans="1:12" x14ac:dyDescent="0.25">
      <c r="A580" s="123">
        <v>41397</v>
      </c>
      <c r="B580" s="124">
        <v>1764</v>
      </c>
      <c r="C580" s="124">
        <f t="shared" si="61"/>
        <v>1965</v>
      </c>
      <c r="D580" s="17"/>
      <c r="E580" s="129">
        <v>41390</v>
      </c>
      <c r="F580" s="118">
        <v>41396</v>
      </c>
      <c r="G580" s="32">
        <v>31</v>
      </c>
      <c r="H580" s="158">
        <f t="shared" si="60"/>
        <v>2572</v>
      </c>
      <c r="I580" s="164">
        <f t="shared" si="59"/>
        <v>43</v>
      </c>
      <c r="J580" s="121">
        <v>1777</v>
      </c>
      <c r="K580" s="110">
        <f t="shared" si="62"/>
        <v>-795</v>
      </c>
      <c r="L580" s="155" t="s">
        <v>506</v>
      </c>
    </row>
    <row r="581" spans="1:12" x14ac:dyDescent="0.25">
      <c r="A581" s="123">
        <v>41404</v>
      </c>
      <c r="B581" s="124">
        <v>1769</v>
      </c>
      <c r="C581" s="124">
        <f t="shared" si="61"/>
        <v>1974</v>
      </c>
      <c r="D581" s="17"/>
      <c r="E581" s="129">
        <v>41397</v>
      </c>
      <c r="F581" s="118">
        <v>41403</v>
      </c>
      <c r="G581" s="32">
        <v>30</v>
      </c>
      <c r="H581" s="158">
        <f t="shared" si="60"/>
        <v>2602</v>
      </c>
      <c r="I581" s="164">
        <f t="shared" si="59"/>
        <v>88</v>
      </c>
      <c r="J581" s="121">
        <v>1865</v>
      </c>
      <c r="K581" s="110">
        <f t="shared" si="62"/>
        <v>-737</v>
      </c>
      <c r="L581" s="155" t="s">
        <v>507</v>
      </c>
    </row>
    <row r="582" spans="1:12" x14ac:dyDescent="0.25">
      <c r="A582" s="123">
        <v>41411</v>
      </c>
      <c r="B582" s="124">
        <v>1769</v>
      </c>
      <c r="C582" s="124">
        <f t="shared" si="61"/>
        <v>1986</v>
      </c>
      <c r="D582" s="17"/>
      <c r="E582" s="129">
        <v>41404</v>
      </c>
      <c r="F582" s="118">
        <v>41410</v>
      </c>
      <c r="G582" s="32">
        <v>56</v>
      </c>
      <c r="H582" s="158">
        <f t="shared" si="60"/>
        <v>2658</v>
      </c>
      <c r="I582" s="164">
        <f t="shared" si="59"/>
        <v>99</v>
      </c>
      <c r="J582" s="121">
        <v>1964</v>
      </c>
      <c r="K582" s="110">
        <f t="shared" si="62"/>
        <v>-694</v>
      </c>
      <c r="L582" s="155" t="s">
        <v>508</v>
      </c>
    </row>
    <row r="583" spans="1:12" x14ac:dyDescent="0.25">
      <c r="A583" s="123">
        <v>41418</v>
      </c>
      <c r="B583" s="124">
        <v>1762</v>
      </c>
      <c r="C583" s="124">
        <f t="shared" si="61"/>
        <v>1983</v>
      </c>
      <c r="D583" s="17"/>
      <c r="E583" s="123">
        <v>41411</v>
      </c>
      <c r="F583" s="118">
        <v>41417</v>
      </c>
      <c r="G583" s="32">
        <v>75</v>
      </c>
      <c r="H583" s="158">
        <f t="shared" si="60"/>
        <v>2733</v>
      </c>
      <c r="I583" s="164">
        <f t="shared" si="59"/>
        <v>89</v>
      </c>
      <c r="J583" s="121">
        <v>2053</v>
      </c>
      <c r="K583" s="110">
        <f t="shared" si="62"/>
        <v>-680</v>
      </c>
      <c r="L583" s="155" t="s">
        <v>509</v>
      </c>
    </row>
    <row r="584" spans="1:12" x14ac:dyDescent="0.25">
      <c r="A584" s="123">
        <v>41425</v>
      </c>
      <c r="B584" s="124">
        <v>1771</v>
      </c>
      <c r="C584" s="124">
        <f t="shared" si="61"/>
        <v>1980</v>
      </c>
      <c r="D584" s="17"/>
      <c r="E584" s="123">
        <v>41418</v>
      </c>
      <c r="F584" s="118">
        <v>41424</v>
      </c>
      <c r="G584" s="32">
        <v>72</v>
      </c>
      <c r="H584" s="158">
        <f t="shared" si="60"/>
        <v>2805</v>
      </c>
      <c r="I584" s="164">
        <f t="shared" si="59"/>
        <v>88</v>
      </c>
      <c r="J584" s="121">
        <v>2141</v>
      </c>
      <c r="K584" s="110">
        <f t="shared" si="62"/>
        <v>-664</v>
      </c>
      <c r="L584" s="155" t="s">
        <v>510</v>
      </c>
    </row>
    <row r="585" spans="1:12" x14ac:dyDescent="0.25">
      <c r="A585" s="123">
        <v>41432</v>
      </c>
      <c r="B585" s="124">
        <v>1765</v>
      </c>
      <c r="C585" s="124">
        <f t="shared" si="61"/>
        <v>1984</v>
      </c>
      <c r="D585" s="17"/>
      <c r="E585" s="123">
        <v>41425</v>
      </c>
      <c r="F585" s="118">
        <v>41431</v>
      </c>
      <c r="G585" s="32">
        <v>63</v>
      </c>
      <c r="H585" s="158">
        <f t="shared" si="60"/>
        <v>2868</v>
      </c>
      <c r="I585" s="164">
        <f t="shared" si="59"/>
        <v>111</v>
      </c>
      <c r="J585" s="121">
        <v>2252</v>
      </c>
      <c r="K585" s="110">
        <f t="shared" si="62"/>
        <v>-616</v>
      </c>
      <c r="L585" s="155" t="s">
        <v>511</v>
      </c>
    </row>
    <row r="586" spans="1:12" x14ac:dyDescent="0.25">
      <c r="A586" s="123">
        <v>41439</v>
      </c>
      <c r="B586" s="124">
        <v>1771</v>
      </c>
      <c r="C586" s="124">
        <f t="shared" si="61"/>
        <v>1971</v>
      </c>
      <c r="D586" s="17"/>
      <c r="E586" s="123">
        <v>41432</v>
      </c>
      <c r="F586" s="118">
        <v>41438</v>
      </c>
      <c r="G586" s="32">
        <v>66</v>
      </c>
      <c r="H586" s="158">
        <f t="shared" si="60"/>
        <v>2934</v>
      </c>
      <c r="I586" s="164">
        <f t="shared" si="59"/>
        <v>95</v>
      </c>
      <c r="J586" s="121">
        <v>2347</v>
      </c>
      <c r="K586" s="110">
        <f t="shared" si="62"/>
        <v>-587</v>
      </c>
      <c r="L586" s="155" t="s">
        <v>512</v>
      </c>
    </row>
    <row r="587" spans="1:12" x14ac:dyDescent="0.25">
      <c r="A587" s="123">
        <v>41446</v>
      </c>
      <c r="B587" s="124">
        <v>1759</v>
      </c>
      <c r="C587" s="124">
        <f t="shared" si="61"/>
        <v>1966</v>
      </c>
      <c r="D587" s="17"/>
      <c r="E587" s="123">
        <v>41439</v>
      </c>
      <c r="F587" s="118">
        <v>41445</v>
      </c>
      <c r="G587" s="32">
        <v>63</v>
      </c>
      <c r="H587" s="158">
        <f t="shared" si="60"/>
        <v>2997</v>
      </c>
      <c r="I587" s="164">
        <f t="shared" si="59"/>
        <v>91</v>
      </c>
      <c r="J587" s="121">
        <v>2438</v>
      </c>
      <c r="K587" s="110">
        <f t="shared" si="62"/>
        <v>-559</v>
      </c>
      <c r="L587" s="155" t="s">
        <v>513</v>
      </c>
    </row>
    <row r="588" spans="1:12" x14ac:dyDescent="0.25">
      <c r="A588" s="123">
        <v>41453</v>
      </c>
      <c r="B588" s="124">
        <v>1748</v>
      </c>
      <c r="C588" s="124">
        <f t="shared" si="61"/>
        <v>1959</v>
      </c>
      <c r="D588" s="17"/>
      <c r="E588" s="123">
        <v>41446</v>
      </c>
      <c r="F588" s="118">
        <v>41452</v>
      </c>
      <c r="G588" s="32">
        <v>58</v>
      </c>
      <c r="H588" s="158">
        <f t="shared" si="60"/>
        <v>3055</v>
      </c>
      <c r="I588" s="164">
        <f t="shared" si="59"/>
        <v>95</v>
      </c>
      <c r="J588" s="121">
        <v>2533</v>
      </c>
      <c r="K588" s="110">
        <f t="shared" si="62"/>
        <v>-522</v>
      </c>
      <c r="L588" s="155" t="s">
        <v>514</v>
      </c>
    </row>
    <row r="589" spans="1:12" x14ac:dyDescent="0.25">
      <c r="A589" s="123">
        <v>41458</v>
      </c>
      <c r="B589" s="124">
        <v>1757</v>
      </c>
      <c r="C589" s="124">
        <f t="shared" si="61"/>
        <v>1965</v>
      </c>
      <c r="D589" s="17"/>
      <c r="E589" s="123">
        <v>41453</v>
      </c>
      <c r="F589" s="118">
        <v>41458</v>
      </c>
      <c r="G589" s="32">
        <v>41</v>
      </c>
      <c r="H589" s="158">
        <f t="shared" si="60"/>
        <v>3096</v>
      </c>
      <c r="I589" s="164">
        <f t="shared" si="59"/>
        <v>72</v>
      </c>
      <c r="J589" s="121">
        <v>2605</v>
      </c>
      <c r="K589" s="110">
        <f t="shared" si="62"/>
        <v>-491</v>
      </c>
      <c r="L589" s="155" t="s">
        <v>515</v>
      </c>
    </row>
    <row r="590" spans="1:12" x14ac:dyDescent="0.25">
      <c r="A590" s="123">
        <v>41467</v>
      </c>
      <c r="B590" s="124">
        <v>1759</v>
      </c>
      <c r="C590" s="124">
        <f t="shared" si="61"/>
        <v>1953</v>
      </c>
      <c r="D590" s="17"/>
      <c r="E590" s="123">
        <v>41460</v>
      </c>
      <c r="F590" s="118">
        <v>41466</v>
      </c>
      <c r="G590" s="32">
        <v>34</v>
      </c>
      <c r="H590" s="158">
        <f t="shared" si="60"/>
        <v>3130</v>
      </c>
      <c r="I590" s="164">
        <f t="shared" si="59"/>
        <v>82</v>
      </c>
      <c r="J590" s="121">
        <v>2687</v>
      </c>
      <c r="K590" s="110">
        <f t="shared" si="62"/>
        <v>-443</v>
      </c>
      <c r="L590" s="155" t="s">
        <v>516</v>
      </c>
    </row>
    <row r="591" spans="1:12" x14ac:dyDescent="0.25">
      <c r="A591" s="123">
        <v>41474</v>
      </c>
      <c r="B591" s="124">
        <v>1770</v>
      </c>
      <c r="C591" s="124">
        <f t="shared" si="61"/>
        <v>1935</v>
      </c>
      <c r="D591" s="17"/>
      <c r="E591" s="123">
        <v>41467</v>
      </c>
      <c r="F591" s="118">
        <v>41473</v>
      </c>
      <c r="G591" s="32">
        <v>29</v>
      </c>
      <c r="H591" s="158">
        <f t="shared" si="60"/>
        <v>3159</v>
      </c>
      <c r="I591" s="164">
        <f t="shared" si="59"/>
        <v>58</v>
      </c>
      <c r="J591" s="121">
        <v>2745</v>
      </c>
      <c r="K591" s="110">
        <f t="shared" si="62"/>
        <v>-414</v>
      </c>
      <c r="L591" s="155" t="s">
        <v>517</v>
      </c>
    </row>
    <row r="592" spans="1:12" x14ac:dyDescent="0.25">
      <c r="A592" s="123">
        <v>41481</v>
      </c>
      <c r="B592" s="124">
        <v>1776</v>
      </c>
      <c r="C592" s="124">
        <f t="shared" si="61"/>
        <v>1924</v>
      </c>
      <c r="D592" s="17"/>
      <c r="E592" s="123">
        <v>41474</v>
      </c>
      <c r="F592" s="118">
        <v>41480</v>
      </c>
      <c r="G592" s="32">
        <v>26</v>
      </c>
      <c r="H592" s="158">
        <f t="shared" si="60"/>
        <v>3185</v>
      </c>
      <c r="I592" s="164">
        <f t="shared" si="59"/>
        <v>41</v>
      </c>
      <c r="J592" s="121">
        <v>2786</v>
      </c>
      <c r="K592" s="110">
        <f t="shared" si="62"/>
        <v>-399</v>
      </c>
      <c r="L592" s="155" t="s">
        <v>518</v>
      </c>
    </row>
    <row r="593" spans="1:12" x14ac:dyDescent="0.25">
      <c r="A593" s="123">
        <v>41488</v>
      </c>
      <c r="B593" s="124">
        <v>1782</v>
      </c>
      <c r="C593" s="124">
        <f t="shared" si="61"/>
        <v>1930</v>
      </c>
      <c r="D593" s="17"/>
      <c r="E593" s="123">
        <v>41481</v>
      </c>
      <c r="F593" s="118">
        <v>41487</v>
      </c>
      <c r="G593" s="32">
        <v>28</v>
      </c>
      <c r="H593" s="158">
        <f t="shared" si="60"/>
        <v>3213</v>
      </c>
      <c r="I593" s="164">
        <f t="shared" si="59"/>
        <v>59</v>
      </c>
      <c r="J593" s="121">
        <v>2845</v>
      </c>
      <c r="K593" s="110">
        <f t="shared" si="62"/>
        <v>-368</v>
      </c>
      <c r="L593" s="155" t="s">
        <v>517</v>
      </c>
    </row>
    <row r="594" spans="1:12" x14ac:dyDescent="0.25">
      <c r="A594" s="123">
        <v>41495</v>
      </c>
      <c r="B594" s="124">
        <v>1778</v>
      </c>
      <c r="C594" s="124">
        <f t="shared" si="61"/>
        <v>1931</v>
      </c>
      <c r="D594" s="17"/>
      <c r="E594" s="123">
        <v>41488</v>
      </c>
      <c r="F594" s="118">
        <v>41494</v>
      </c>
      <c r="G594" s="32">
        <v>25</v>
      </c>
      <c r="H594" s="158">
        <f t="shared" si="60"/>
        <v>3238</v>
      </c>
      <c r="I594" s="164">
        <f t="shared" si="59"/>
        <v>96</v>
      </c>
      <c r="J594" s="121">
        <v>2941</v>
      </c>
      <c r="K594" s="110">
        <f t="shared" si="62"/>
        <v>-297</v>
      </c>
      <c r="L594" s="155" t="s">
        <v>519</v>
      </c>
    </row>
    <row r="595" spans="1:12" x14ac:dyDescent="0.25">
      <c r="A595" s="123">
        <v>41502</v>
      </c>
      <c r="B595" s="124">
        <v>1791</v>
      </c>
      <c r="C595" s="124">
        <f t="shared" si="61"/>
        <v>1914</v>
      </c>
      <c r="D595" s="17"/>
      <c r="E595" s="123">
        <v>41495</v>
      </c>
      <c r="F595" s="118">
        <v>41501</v>
      </c>
      <c r="G595" s="32">
        <v>20</v>
      </c>
      <c r="H595" s="158">
        <f t="shared" si="60"/>
        <v>3258</v>
      </c>
      <c r="I595" s="164">
        <f t="shared" si="59"/>
        <v>65</v>
      </c>
      <c r="J595" s="121">
        <v>3006</v>
      </c>
      <c r="K595" s="110">
        <f t="shared" si="62"/>
        <v>-252</v>
      </c>
      <c r="L595" s="155" t="s">
        <v>520</v>
      </c>
    </row>
    <row r="596" spans="1:12" x14ac:dyDescent="0.25">
      <c r="A596" s="123">
        <v>41509</v>
      </c>
      <c r="B596" s="124">
        <v>1776</v>
      </c>
      <c r="C596" s="124">
        <f t="shared" si="61"/>
        <v>1898</v>
      </c>
      <c r="D596" s="17"/>
      <c r="E596" s="123">
        <v>41502</v>
      </c>
      <c r="F596" s="118">
        <v>41508</v>
      </c>
      <c r="G596" s="32">
        <v>43</v>
      </c>
      <c r="H596" s="158">
        <f t="shared" si="60"/>
        <v>3301</v>
      </c>
      <c r="I596" s="164">
        <f t="shared" si="59"/>
        <v>57</v>
      </c>
      <c r="J596" s="121">
        <v>3063</v>
      </c>
      <c r="K596" s="110">
        <f t="shared" si="62"/>
        <v>-238</v>
      </c>
      <c r="L596" s="155" t="s">
        <v>521</v>
      </c>
    </row>
    <row r="597" spans="1:12" x14ac:dyDescent="0.25">
      <c r="A597" s="123">
        <v>41516</v>
      </c>
      <c r="B597" s="124">
        <v>1776</v>
      </c>
      <c r="C597" s="124">
        <f t="shared" si="61"/>
        <v>1894</v>
      </c>
      <c r="D597" s="17"/>
      <c r="E597" s="123">
        <v>41509</v>
      </c>
      <c r="F597" s="118">
        <v>41515</v>
      </c>
      <c r="G597" s="32">
        <v>64</v>
      </c>
      <c r="H597" s="158">
        <f t="shared" si="60"/>
        <v>3365</v>
      </c>
      <c r="I597" s="164">
        <f t="shared" si="59"/>
        <v>67</v>
      </c>
      <c r="J597" s="121">
        <v>3130</v>
      </c>
      <c r="K597" s="110">
        <f t="shared" si="62"/>
        <v>-235</v>
      </c>
      <c r="L597" s="155" t="s">
        <v>522</v>
      </c>
    </row>
    <row r="598" spans="1:12" x14ac:dyDescent="0.25">
      <c r="A598" s="123">
        <v>41523</v>
      </c>
      <c r="B598" s="124">
        <v>1767</v>
      </c>
      <c r="C598" s="124">
        <f t="shared" si="61"/>
        <v>1864</v>
      </c>
      <c r="D598" s="17"/>
      <c r="E598" s="123">
        <v>41516</v>
      </c>
      <c r="F598" s="118">
        <v>41522</v>
      </c>
      <c r="G598" s="32">
        <v>33</v>
      </c>
      <c r="H598" s="158">
        <f t="shared" si="60"/>
        <v>3398</v>
      </c>
      <c r="I598" s="164">
        <f t="shared" si="59"/>
        <v>58</v>
      </c>
      <c r="J598" s="121">
        <v>3188</v>
      </c>
      <c r="K598" s="110">
        <f t="shared" si="62"/>
        <v>-210</v>
      </c>
      <c r="L598" s="155" t="s">
        <v>520</v>
      </c>
    </row>
    <row r="599" spans="1:12" x14ac:dyDescent="0.25">
      <c r="A599" s="123">
        <v>41530</v>
      </c>
      <c r="B599" s="124">
        <v>1768</v>
      </c>
      <c r="C599" s="124">
        <f t="shared" si="61"/>
        <v>1864</v>
      </c>
      <c r="D599" s="17"/>
      <c r="E599" s="123">
        <v>41523</v>
      </c>
      <c r="F599" s="118">
        <v>41529</v>
      </c>
      <c r="G599" s="32">
        <v>31</v>
      </c>
      <c r="H599" s="158">
        <f t="shared" si="60"/>
        <v>3429</v>
      </c>
      <c r="I599" s="164">
        <f t="shared" si="59"/>
        <v>65</v>
      </c>
      <c r="J599" s="121">
        <v>3253</v>
      </c>
      <c r="K599" s="110">
        <f t="shared" si="62"/>
        <v>-176</v>
      </c>
      <c r="L599" s="155" t="s">
        <v>525</v>
      </c>
    </row>
    <row r="600" spans="1:12" x14ac:dyDescent="0.25">
      <c r="A600" s="123">
        <v>41537</v>
      </c>
      <c r="B600" s="124">
        <v>1761</v>
      </c>
      <c r="C600" s="124">
        <f t="shared" si="61"/>
        <v>1859</v>
      </c>
      <c r="D600" s="17"/>
      <c r="E600" s="123">
        <v>41530</v>
      </c>
      <c r="F600" s="118">
        <v>41536</v>
      </c>
      <c r="G600" s="32">
        <v>57</v>
      </c>
      <c r="H600" s="158">
        <f t="shared" si="60"/>
        <v>3486</v>
      </c>
      <c r="I600" s="164">
        <f t="shared" si="59"/>
        <v>46</v>
      </c>
      <c r="J600" s="121">
        <v>3299</v>
      </c>
      <c r="K600" s="110">
        <f t="shared" si="62"/>
        <v>-187</v>
      </c>
      <c r="L600" s="155" t="s">
        <v>523</v>
      </c>
    </row>
    <row r="601" spans="1:12" x14ac:dyDescent="0.25">
      <c r="A601" s="123">
        <v>41544</v>
      </c>
      <c r="B601" s="124">
        <v>1744</v>
      </c>
      <c r="C601" s="124">
        <f t="shared" si="61"/>
        <v>1848</v>
      </c>
      <c r="D601" s="17"/>
      <c r="E601" s="123">
        <v>41537</v>
      </c>
      <c r="F601" s="118">
        <v>41543</v>
      </c>
      <c r="G601" s="32">
        <v>79</v>
      </c>
      <c r="H601" s="158">
        <f t="shared" si="60"/>
        <v>3565</v>
      </c>
      <c r="I601" s="164">
        <f t="shared" si="59"/>
        <v>87</v>
      </c>
      <c r="J601" s="121">
        <v>3386</v>
      </c>
      <c r="K601" s="110">
        <f t="shared" si="62"/>
        <v>-179</v>
      </c>
      <c r="L601" s="155" t="s">
        <v>524</v>
      </c>
    </row>
    <row r="602" spans="1:12" x14ac:dyDescent="0.25">
      <c r="A602" s="123">
        <v>41551</v>
      </c>
      <c r="B602" s="124">
        <v>1756</v>
      </c>
      <c r="C602" s="124">
        <f t="shared" si="61"/>
        <v>1837</v>
      </c>
      <c r="D602" s="17"/>
      <c r="E602" s="123">
        <v>41544</v>
      </c>
      <c r="F602" s="118">
        <v>41550</v>
      </c>
      <c r="G602" s="32">
        <v>77</v>
      </c>
      <c r="H602" s="158">
        <f t="shared" si="60"/>
        <v>3642</v>
      </c>
      <c r="I602" s="164">
        <f t="shared" si="59"/>
        <v>101</v>
      </c>
      <c r="J602" s="121">
        <v>3487</v>
      </c>
      <c r="K602" s="110">
        <f t="shared" si="62"/>
        <v>-155</v>
      </c>
      <c r="L602" s="155" t="s">
        <v>526</v>
      </c>
    </row>
    <row r="603" spans="1:12" x14ac:dyDescent="0.25">
      <c r="A603" s="123">
        <v>41558</v>
      </c>
      <c r="B603" s="124">
        <v>1743</v>
      </c>
      <c r="C603" s="124">
        <f t="shared" si="61"/>
        <v>1835</v>
      </c>
      <c r="D603" s="17"/>
      <c r="E603" s="123">
        <v>41551</v>
      </c>
      <c r="F603" s="118">
        <v>41557</v>
      </c>
      <c r="G603" s="32">
        <v>73</v>
      </c>
      <c r="H603" s="158">
        <f t="shared" si="60"/>
        <v>3715</v>
      </c>
      <c r="I603" s="164">
        <f t="shared" si="59"/>
        <v>90</v>
      </c>
      <c r="J603" s="121">
        <v>3577</v>
      </c>
      <c r="K603" s="110">
        <f t="shared" si="62"/>
        <v>-138</v>
      </c>
      <c r="L603" s="155" t="s">
        <v>527</v>
      </c>
    </row>
    <row r="604" spans="1:12" x14ac:dyDescent="0.25">
      <c r="A604" s="123">
        <v>41565</v>
      </c>
      <c r="B604" s="124">
        <v>1739</v>
      </c>
      <c r="C604" s="124">
        <f t="shared" si="61"/>
        <v>1839</v>
      </c>
      <c r="D604" s="17"/>
      <c r="E604" s="123">
        <v>41558</v>
      </c>
      <c r="F604" s="118">
        <v>41564</v>
      </c>
      <c r="G604" s="32">
        <v>54</v>
      </c>
      <c r="H604" s="158">
        <f t="shared" si="60"/>
        <v>3769</v>
      </c>
      <c r="I604" s="164">
        <f t="shared" si="59"/>
        <v>77</v>
      </c>
      <c r="J604" s="121">
        <v>3654</v>
      </c>
      <c r="K604" s="110">
        <f t="shared" si="62"/>
        <v>-115</v>
      </c>
      <c r="L604" s="155" t="s">
        <v>529</v>
      </c>
    </row>
    <row r="605" spans="1:12" x14ac:dyDescent="0.25">
      <c r="A605" s="123">
        <v>41572</v>
      </c>
      <c r="B605" s="124">
        <v>1738</v>
      </c>
      <c r="C605" s="124">
        <f t="shared" si="61"/>
        <v>1826</v>
      </c>
      <c r="D605" s="17"/>
      <c r="E605" s="123">
        <v>41565</v>
      </c>
      <c r="F605" s="118">
        <v>41571</v>
      </c>
      <c r="G605" s="32">
        <v>64</v>
      </c>
      <c r="H605" s="158">
        <f t="shared" si="60"/>
        <v>3833</v>
      </c>
      <c r="I605" s="164">
        <f t="shared" si="59"/>
        <v>87</v>
      </c>
      <c r="J605" s="121">
        <v>3741</v>
      </c>
      <c r="K605" s="110">
        <f t="shared" si="62"/>
        <v>-92</v>
      </c>
      <c r="L605" s="155" t="s">
        <v>528</v>
      </c>
    </row>
    <row r="606" spans="1:12" x14ac:dyDescent="0.25">
      <c r="A606" s="123">
        <v>41579</v>
      </c>
      <c r="B606" s="124">
        <v>1742</v>
      </c>
      <c r="C606" s="124">
        <f t="shared" si="61"/>
        <v>1800</v>
      </c>
      <c r="D606" s="17"/>
      <c r="E606" s="123">
        <v>41572</v>
      </c>
      <c r="F606" s="118">
        <v>41578</v>
      </c>
      <c r="G606" s="32">
        <v>66</v>
      </c>
      <c r="H606" s="158">
        <f t="shared" si="60"/>
        <v>3899</v>
      </c>
      <c r="I606" s="164">
        <f t="shared" si="59"/>
        <v>38</v>
      </c>
      <c r="J606" s="121">
        <v>3779</v>
      </c>
      <c r="K606" s="110">
        <f t="shared" si="62"/>
        <v>-120</v>
      </c>
      <c r="L606" s="155" t="s">
        <v>530</v>
      </c>
    </row>
    <row r="607" spans="1:12" x14ac:dyDescent="0.25">
      <c r="A607" s="123">
        <v>41586</v>
      </c>
      <c r="B607" s="124">
        <v>1754</v>
      </c>
      <c r="C607" s="124">
        <f t="shared" si="61"/>
        <v>1806</v>
      </c>
      <c r="D607" s="17"/>
      <c r="E607" s="123">
        <v>41579</v>
      </c>
      <c r="F607" s="118">
        <v>41585</v>
      </c>
      <c r="G607" s="32">
        <v>27</v>
      </c>
      <c r="H607" s="158">
        <f t="shared" ref="H607:H612" si="63">+SUM(H606+G607)</f>
        <v>3926</v>
      </c>
      <c r="I607" s="164">
        <f t="shared" ref="I607:I612" si="64">J607-J606</f>
        <v>35</v>
      </c>
      <c r="J607" s="121">
        <v>3814</v>
      </c>
      <c r="K607" s="110">
        <f t="shared" ref="K607:K612" si="65">J607-H607</f>
        <v>-112</v>
      </c>
      <c r="L607" s="155" t="s">
        <v>525</v>
      </c>
    </row>
    <row r="608" spans="1:12" x14ac:dyDescent="0.25">
      <c r="A608" s="123">
        <v>41593</v>
      </c>
      <c r="B608" s="124">
        <v>1762</v>
      </c>
      <c r="C608" s="124">
        <f t="shared" si="61"/>
        <v>1809</v>
      </c>
      <c r="D608" s="17"/>
      <c r="E608" s="123">
        <v>41586</v>
      </c>
      <c r="F608" s="118">
        <v>41592</v>
      </c>
      <c r="G608" s="32">
        <v>-12</v>
      </c>
      <c r="H608" s="158">
        <f t="shared" si="63"/>
        <v>3914</v>
      </c>
      <c r="I608" s="164">
        <f t="shared" si="64"/>
        <v>20</v>
      </c>
      <c r="J608" s="121">
        <v>3834</v>
      </c>
      <c r="K608" s="110">
        <f t="shared" si="65"/>
        <v>-80</v>
      </c>
      <c r="L608" s="155" t="s">
        <v>530</v>
      </c>
    </row>
    <row r="609" spans="1:12" x14ac:dyDescent="0.25">
      <c r="A609" s="123">
        <v>41600</v>
      </c>
      <c r="B609" s="124">
        <v>1761</v>
      </c>
      <c r="C609" s="124">
        <f t="shared" si="61"/>
        <v>1817</v>
      </c>
      <c r="D609" s="17"/>
      <c r="E609" s="123">
        <v>41593</v>
      </c>
      <c r="F609" s="118">
        <v>41599</v>
      </c>
      <c r="G609" s="32">
        <v>-36</v>
      </c>
      <c r="H609" s="158">
        <f t="shared" si="63"/>
        <v>3878</v>
      </c>
      <c r="I609" s="164">
        <f t="shared" si="64"/>
        <v>-45</v>
      </c>
      <c r="J609" s="121">
        <v>3789</v>
      </c>
      <c r="K609" s="110">
        <f t="shared" si="65"/>
        <v>-89</v>
      </c>
      <c r="L609" s="155" t="s">
        <v>531</v>
      </c>
    </row>
    <row r="610" spans="1:12" x14ac:dyDescent="0.25">
      <c r="A610" s="123">
        <v>41605</v>
      </c>
      <c r="B610" s="124">
        <v>1763</v>
      </c>
      <c r="C610" s="124">
        <f t="shared" si="61"/>
        <v>1811</v>
      </c>
      <c r="D610" s="17"/>
      <c r="E610" s="123">
        <v>41600</v>
      </c>
      <c r="F610" s="118">
        <v>41605</v>
      </c>
      <c r="G610" s="32">
        <v>-2</v>
      </c>
      <c r="H610" s="158">
        <f t="shared" si="63"/>
        <v>3876</v>
      </c>
      <c r="I610" s="164">
        <f t="shared" si="64"/>
        <v>-13</v>
      </c>
      <c r="J610" s="121">
        <v>3776</v>
      </c>
      <c r="K610" s="110">
        <f t="shared" si="65"/>
        <v>-100</v>
      </c>
      <c r="L610" s="155" t="s">
        <v>532</v>
      </c>
    </row>
    <row r="611" spans="1:12" x14ac:dyDescent="0.25">
      <c r="A611" s="123">
        <v>41614</v>
      </c>
      <c r="B611" s="124">
        <v>1775</v>
      </c>
      <c r="C611" s="124">
        <f t="shared" si="61"/>
        <v>1800</v>
      </c>
      <c r="D611" s="17"/>
      <c r="E611" s="123">
        <v>41607</v>
      </c>
      <c r="F611" s="118">
        <v>41613</v>
      </c>
      <c r="G611" s="32">
        <v>-62</v>
      </c>
      <c r="H611" s="158">
        <f t="shared" si="63"/>
        <v>3814</v>
      </c>
      <c r="I611" s="164">
        <f t="shared" si="64"/>
        <v>-162</v>
      </c>
      <c r="J611" s="121">
        <v>3614</v>
      </c>
      <c r="K611" s="110">
        <f t="shared" si="65"/>
        <v>-200</v>
      </c>
      <c r="L611" s="155" t="s">
        <v>533</v>
      </c>
    </row>
    <row r="612" spans="1:12" x14ac:dyDescent="0.25">
      <c r="A612" s="123">
        <v>41621</v>
      </c>
      <c r="B612" s="124">
        <v>1782</v>
      </c>
      <c r="C612" s="124">
        <f t="shared" si="61"/>
        <v>1799</v>
      </c>
      <c r="D612" s="17"/>
      <c r="E612" s="123">
        <v>41614</v>
      </c>
      <c r="F612" s="118">
        <v>41620</v>
      </c>
      <c r="G612" s="32">
        <v>-8</v>
      </c>
      <c r="H612" s="158">
        <f t="shared" si="63"/>
        <v>3806</v>
      </c>
      <c r="I612" s="164">
        <f t="shared" si="64"/>
        <v>-81</v>
      </c>
      <c r="J612" s="121">
        <v>3533</v>
      </c>
      <c r="K612" s="110">
        <f t="shared" si="65"/>
        <v>-273</v>
      </c>
      <c r="L612" s="155" t="s">
        <v>534</v>
      </c>
    </row>
    <row r="613" spans="1:12" x14ac:dyDescent="0.25">
      <c r="A613" s="123">
        <v>41628</v>
      </c>
      <c r="B613" s="124">
        <v>1768</v>
      </c>
      <c r="C613" s="124">
        <f t="shared" si="61"/>
        <v>1774</v>
      </c>
      <c r="D613" s="17"/>
      <c r="E613" s="123">
        <v>41621</v>
      </c>
      <c r="F613" s="118">
        <v>41627</v>
      </c>
      <c r="G613" s="32">
        <v>-70</v>
      </c>
      <c r="H613" s="158">
        <f t="shared" ref="H613:H619" si="66">+SUM(H612+G613)</f>
        <v>3736</v>
      </c>
      <c r="I613" s="164">
        <f t="shared" ref="I613:I619" si="67">J613-J612</f>
        <v>-285</v>
      </c>
      <c r="J613" s="121">
        <v>3248</v>
      </c>
      <c r="K613" s="110">
        <f t="shared" ref="K613:K641" si="68">J613-H613</f>
        <v>-488</v>
      </c>
      <c r="L613" s="155" t="s">
        <v>535</v>
      </c>
    </row>
    <row r="614" spans="1:12" x14ac:dyDescent="0.25">
      <c r="A614" s="123">
        <v>41635</v>
      </c>
      <c r="B614" s="124">
        <v>1757</v>
      </c>
      <c r="C614" s="124">
        <f t="shared" si="61"/>
        <v>1763</v>
      </c>
      <c r="D614" s="17"/>
      <c r="E614" s="123">
        <v>41628</v>
      </c>
      <c r="F614" s="118">
        <v>41635</v>
      </c>
      <c r="G614" s="32">
        <v>-74</v>
      </c>
      <c r="H614" s="158">
        <f t="shared" si="66"/>
        <v>3662</v>
      </c>
      <c r="I614" s="164">
        <f t="shared" si="67"/>
        <v>-177</v>
      </c>
      <c r="J614" s="121">
        <v>3071</v>
      </c>
      <c r="K614" s="110">
        <f t="shared" si="68"/>
        <v>-591</v>
      </c>
      <c r="L614" s="155" t="s">
        <v>536</v>
      </c>
    </row>
    <row r="615" spans="1:12" x14ac:dyDescent="0.25">
      <c r="A615" s="123">
        <v>41642</v>
      </c>
      <c r="B615" s="124">
        <v>1751</v>
      </c>
      <c r="C615" s="124">
        <f t="shared" si="61"/>
        <v>1762</v>
      </c>
      <c r="D615" s="17"/>
      <c r="E615" s="123">
        <v>41635</v>
      </c>
      <c r="F615" s="118">
        <v>41642</v>
      </c>
      <c r="G615" s="32">
        <v>-126</v>
      </c>
      <c r="H615" s="158">
        <f t="shared" si="66"/>
        <v>3536</v>
      </c>
      <c r="I615" s="164">
        <f t="shared" si="67"/>
        <v>-97</v>
      </c>
      <c r="J615" s="121">
        <v>2974</v>
      </c>
      <c r="K615" s="110">
        <f t="shared" si="68"/>
        <v>-562</v>
      </c>
      <c r="L615" s="155" t="s">
        <v>537</v>
      </c>
    </row>
    <row r="616" spans="1:12" x14ac:dyDescent="0.25">
      <c r="A616" s="123">
        <v>41649</v>
      </c>
      <c r="B616" s="124">
        <v>1754</v>
      </c>
      <c r="C616" s="124">
        <f t="shared" si="61"/>
        <v>1761</v>
      </c>
      <c r="D616" s="17"/>
      <c r="E616" s="123">
        <v>41642</v>
      </c>
      <c r="F616" s="118">
        <v>41648</v>
      </c>
      <c r="G616" s="32">
        <v>-191</v>
      </c>
      <c r="H616" s="158">
        <f t="shared" si="66"/>
        <v>3345</v>
      </c>
      <c r="I616" s="164">
        <f t="shared" si="67"/>
        <v>-157</v>
      </c>
      <c r="J616" s="121">
        <v>2817</v>
      </c>
      <c r="K616" s="110">
        <f t="shared" si="68"/>
        <v>-528</v>
      </c>
      <c r="L616" s="155" t="s">
        <v>538</v>
      </c>
    </row>
    <row r="617" spans="1:12" x14ac:dyDescent="0.25">
      <c r="A617" s="123">
        <v>41656</v>
      </c>
      <c r="B617" s="124">
        <v>1777</v>
      </c>
      <c r="C617" s="124">
        <f t="shared" si="61"/>
        <v>1749</v>
      </c>
      <c r="D617" s="17"/>
      <c r="E617" s="123">
        <v>41649</v>
      </c>
      <c r="F617" s="118">
        <v>41655</v>
      </c>
      <c r="G617" s="32">
        <v>-156</v>
      </c>
      <c r="H617" s="158">
        <f t="shared" si="66"/>
        <v>3189</v>
      </c>
      <c r="I617" s="164">
        <f t="shared" si="67"/>
        <v>-287</v>
      </c>
      <c r="J617" s="121">
        <v>2530</v>
      </c>
      <c r="K617" s="110">
        <f t="shared" si="68"/>
        <v>-659</v>
      </c>
      <c r="L617" s="155" t="s">
        <v>539</v>
      </c>
    </row>
    <row r="618" spans="1:12" x14ac:dyDescent="0.25">
      <c r="A618" s="123">
        <v>41663</v>
      </c>
      <c r="B618" s="124">
        <v>1777</v>
      </c>
      <c r="C618" s="124">
        <f t="shared" si="61"/>
        <v>1753</v>
      </c>
      <c r="D618" s="17"/>
      <c r="E618" s="123">
        <v>41656</v>
      </c>
      <c r="F618" s="118">
        <v>41662</v>
      </c>
      <c r="G618" s="32">
        <v>-168</v>
      </c>
      <c r="H618" s="158">
        <f t="shared" si="66"/>
        <v>3021</v>
      </c>
      <c r="I618" s="164">
        <f t="shared" si="67"/>
        <v>-107</v>
      </c>
      <c r="J618" s="121">
        <v>2423</v>
      </c>
      <c r="K618" s="110">
        <f t="shared" si="68"/>
        <v>-598</v>
      </c>
      <c r="L618" s="155" t="s">
        <v>540</v>
      </c>
    </row>
    <row r="619" spans="1:12" x14ac:dyDescent="0.25">
      <c r="A619" s="123">
        <v>41670</v>
      </c>
      <c r="B619" s="124">
        <v>1785</v>
      </c>
      <c r="C619" s="124">
        <f t="shared" si="61"/>
        <v>1764</v>
      </c>
      <c r="D619" s="17"/>
      <c r="E619" s="123">
        <v>41663</v>
      </c>
      <c r="F619" s="118">
        <v>41669</v>
      </c>
      <c r="G619" s="32">
        <v>-191</v>
      </c>
      <c r="H619" s="158">
        <f t="shared" si="66"/>
        <v>2830</v>
      </c>
      <c r="I619" s="164">
        <f t="shared" si="67"/>
        <v>-238</v>
      </c>
      <c r="J619" s="121">
        <v>2185</v>
      </c>
      <c r="K619" s="110">
        <f t="shared" si="68"/>
        <v>-645</v>
      </c>
      <c r="L619" s="155" t="s">
        <v>541</v>
      </c>
    </row>
    <row r="620" spans="1:12" x14ac:dyDescent="0.25">
      <c r="A620" s="123">
        <v>41677</v>
      </c>
      <c r="B620" s="124">
        <v>1771</v>
      </c>
      <c r="C620" s="124">
        <f t="shared" si="61"/>
        <v>1759</v>
      </c>
      <c r="D620" s="17"/>
      <c r="E620" s="123">
        <v>41670</v>
      </c>
      <c r="F620" s="118">
        <v>41676</v>
      </c>
      <c r="G620" s="32">
        <v>-129</v>
      </c>
      <c r="H620" s="158">
        <f t="shared" ref="H620:H626" si="69">+SUM(H619+G620)</f>
        <v>2701</v>
      </c>
      <c r="I620" s="164">
        <f t="shared" ref="I620:I626" si="70">J620-J619</f>
        <v>-262</v>
      </c>
      <c r="J620" s="121">
        <v>1923</v>
      </c>
      <c r="K620" s="110">
        <f t="shared" si="68"/>
        <v>-778</v>
      </c>
      <c r="L620" s="155" t="s">
        <v>542</v>
      </c>
    </row>
    <row r="621" spans="1:12" x14ac:dyDescent="0.25">
      <c r="A621" s="123">
        <v>41684</v>
      </c>
      <c r="B621" s="124">
        <v>1764</v>
      </c>
      <c r="C621" s="124">
        <f t="shared" si="61"/>
        <v>1762</v>
      </c>
      <c r="D621" s="17"/>
      <c r="E621" s="123">
        <v>41677</v>
      </c>
      <c r="F621" s="118">
        <v>41683</v>
      </c>
      <c r="G621" s="32">
        <v>-152</v>
      </c>
      <c r="H621" s="158">
        <f t="shared" si="69"/>
        <v>2549</v>
      </c>
      <c r="I621" s="164">
        <f t="shared" si="70"/>
        <v>-230</v>
      </c>
      <c r="J621" s="121">
        <v>1693</v>
      </c>
      <c r="K621" s="110">
        <f t="shared" si="68"/>
        <v>-856</v>
      </c>
      <c r="L621" s="155" t="s">
        <v>544</v>
      </c>
    </row>
    <row r="622" spans="1:12" x14ac:dyDescent="0.25">
      <c r="A622" s="123">
        <v>41691</v>
      </c>
      <c r="B622" s="124">
        <v>1771</v>
      </c>
      <c r="C622" s="124">
        <f t="shared" si="61"/>
        <v>1761</v>
      </c>
      <c r="D622" s="17"/>
      <c r="E622" s="123">
        <v>41684</v>
      </c>
      <c r="F622" s="118">
        <v>41690</v>
      </c>
      <c r="G622" s="32">
        <v>-131</v>
      </c>
      <c r="H622" s="158">
        <f t="shared" si="69"/>
        <v>2418</v>
      </c>
      <c r="I622" s="164">
        <f t="shared" si="70"/>
        <v>-250</v>
      </c>
      <c r="J622" s="121">
        <v>1443</v>
      </c>
      <c r="K622" s="110">
        <f t="shared" si="68"/>
        <v>-975</v>
      </c>
      <c r="L622" s="155" t="s">
        <v>543</v>
      </c>
    </row>
    <row r="623" spans="1:12" x14ac:dyDescent="0.25">
      <c r="A623" s="123">
        <v>41698</v>
      </c>
      <c r="B623" s="124">
        <v>1769</v>
      </c>
      <c r="C623" s="124">
        <f t="shared" si="61"/>
        <v>1757</v>
      </c>
      <c r="D623" s="17"/>
      <c r="E623" s="123">
        <v>41691</v>
      </c>
      <c r="F623" s="118">
        <v>41697</v>
      </c>
      <c r="G623" s="32">
        <v>-165</v>
      </c>
      <c r="H623" s="158">
        <f t="shared" si="69"/>
        <v>2253</v>
      </c>
      <c r="I623" s="164">
        <f t="shared" si="70"/>
        <v>-95</v>
      </c>
      <c r="J623" s="121">
        <v>1348</v>
      </c>
      <c r="K623" s="110">
        <f t="shared" si="68"/>
        <v>-905</v>
      </c>
      <c r="L623" s="155" t="s">
        <v>545</v>
      </c>
    </row>
    <row r="624" spans="1:12" x14ac:dyDescent="0.25">
      <c r="A624" s="16">
        <v>41705</v>
      </c>
      <c r="B624" s="124">
        <v>1792</v>
      </c>
      <c r="C624" s="124">
        <f t="shared" si="61"/>
        <v>1752</v>
      </c>
      <c r="D624" s="17"/>
      <c r="E624" s="123">
        <v>41698</v>
      </c>
      <c r="F624" s="118">
        <v>41704</v>
      </c>
      <c r="G624" s="32">
        <v>-149</v>
      </c>
      <c r="H624" s="158">
        <f t="shared" si="69"/>
        <v>2104</v>
      </c>
      <c r="I624" s="164">
        <f t="shared" si="70"/>
        <v>-152</v>
      </c>
      <c r="J624" s="121">
        <v>1196</v>
      </c>
      <c r="K624" s="110">
        <f t="shared" si="68"/>
        <v>-908</v>
      </c>
      <c r="L624" s="155" t="s">
        <v>546</v>
      </c>
    </row>
    <row r="625" spans="1:12" x14ac:dyDescent="0.25">
      <c r="A625" s="122">
        <v>41712</v>
      </c>
      <c r="B625" s="124">
        <v>1809</v>
      </c>
      <c r="C625" s="124">
        <f t="shared" si="61"/>
        <v>1776</v>
      </c>
      <c r="D625" s="17"/>
      <c r="E625" s="123">
        <v>41705</v>
      </c>
      <c r="F625" s="118">
        <v>41711</v>
      </c>
      <c r="G625" s="32">
        <v>-145</v>
      </c>
      <c r="H625" s="158">
        <f t="shared" si="69"/>
        <v>1959</v>
      </c>
      <c r="I625" s="164">
        <f t="shared" si="70"/>
        <v>-195</v>
      </c>
      <c r="J625" s="121">
        <v>1001</v>
      </c>
      <c r="K625" s="110">
        <f t="shared" si="68"/>
        <v>-958</v>
      </c>
      <c r="L625" s="155" t="s">
        <v>547</v>
      </c>
    </row>
    <row r="626" spans="1:12" x14ac:dyDescent="0.25">
      <c r="A626" s="122">
        <v>41719</v>
      </c>
      <c r="B626" s="124">
        <v>1803</v>
      </c>
      <c r="C626" s="124">
        <f t="shared" si="61"/>
        <v>1746</v>
      </c>
      <c r="D626" s="17"/>
      <c r="E626" s="123">
        <v>41712</v>
      </c>
      <c r="F626" s="118">
        <v>41718</v>
      </c>
      <c r="G626" s="32">
        <v>-74</v>
      </c>
      <c r="H626" s="158">
        <f t="shared" si="69"/>
        <v>1885</v>
      </c>
      <c r="I626" s="164">
        <f t="shared" si="70"/>
        <v>-48</v>
      </c>
      <c r="J626" s="121">
        <v>953</v>
      </c>
      <c r="K626" s="110">
        <f t="shared" si="68"/>
        <v>-932</v>
      </c>
      <c r="L626" s="155" t="s">
        <v>548</v>
      </c>
    </row>
    <row r="627" spans="1:12" x14ac:dyDescent="0.25">
      <c r="A627" s="122">
        <v>41726</v>
      </c>
      <c r="B627" s="124">
        <v>1809</v>
      </c>
      <c r="C627" s="124">
        <f t="shared" si="61"/>
        <v>1748</v>
      </c>
      <c r="D627" s="17"/>
      <c r="E627" s="123">
        <v>41719</v>
      </c>
      <c r="F627" s="118">
        <v>41725</v>
      </c>
      <c r="G627" s="32">
        <v>-90</v>
      </c>
      <c r="H627" s="158">
        <f t="shared" ref="H627:H633" si="71">+SUM(H626+G627)</f>
        <v>1795</v>
      </c>
      <c r="I627" s="164">
        <f t="shared" ref="I627:I633" si="72">J627-J626</f>
        <v>-57</v>
      </c>
      <c r="J627" s="121">
        <v>896</v>
      </c>
      <c r="K627" s="110">
        <f t="shared" si="68"/>
        <v>-899</v>
      </c>
      <c r="L627" s="155" t="s">
        <v>549</v>
      </c>
    </row>
    <row r="628" spans="1:12" x14ac:dyDescent="0.25">
      <c r="A628" s="122">
        <v>41733</v>
      </c>
      <c r="B628" s="124">
        <v>1818</v>
      </c>
      <c r="C628" s="124">
        <f t="shared" si="61"/>
        <v>1738</v>
      </c>
      <c r="D628" s="17"/>
      <c r="E628" s="123">
        <v>41726</v>
      </c>
      <c r="F628" s="118">
        <v>41732</v>
      </c>
      <c r="G628" s="32">
        <v>-95</v>
      </c>
      <c r="H628" s="158">
        <f t="shared" si="71"/>
        <v>1700</v>
      </c>
      <c r="I628" s="164">
        <f t="shared" si="72"/>
        <v>-74</v>
      </c>
      <c r="J628" s="121">
        <v>822</v>
      </c>
      <c r="K628" s="110">
        <f t="shared" si="68"/>
        <v>-878</v>
      </c>
      <c r="L628" s="155" t="s">
        <v>550</v>
      </c>
    </row>
    <row r="629" spans="1:12" x14ac:dyDescent="0.25">
      <c r="A629" s="122">
        <v>41740</v>
      </c>
      <c r="B629" s="124">
        <v>1831</v>
      </c>
      <c r="C629" s="124">
        <f t="shared" si="61"/>
        <v>1771</v>
      </c>
      <c r="D629" s="17"/>
      <c r="E629" s="123">
        <v>41733</v>
      </c>
      <c r="F629" s="118">
        <v>41739</v>
      </c>
      <c r="G629" s="32">
        <v>-25</v>
      </c>
      <c r="H629" s="158">
        <f t="shared" si="71"/>
        <v>1675</v>
      </c>
      <c r="I629" s="164">
        <f t="shared" si="72"/>
        <v>4</v>
      </c>
      <c r="J629" s="121">
        <v>826</v>
      </c>
      <c r="K629" s="110">
        <f t="shared" si="68"/>
        <v>-849</v>
      </c>
      <c r="L629" s="155" t="s">
        <v>551</v>
      </c>
    </row>
    <row r="630" spans="1:12" x14ac:dyDescent="0.25">
      <c r="A630" s="122">
        <v>41746</v>
      </c>
      <c r="B630" s="124">
        <v>1831</v>
      </c>
      <c r="C630" s="124">
        <f t="shared" si="61"/>
        <v>1758</v>
      </c>
      <c r="D630" s="17"/>
      <c r="E630" s="123">
        <v>41740</v>
      </c>
      <c r="F630" s="118">
        <v>41746</v>
      </c>
      <c r="G630" s="32">
        <v>25</v>
      </c>
      <c r="H630" s="158">
        <f t="shared" si="71"/>
        <v>1700</v>
      </c>
      <c r="I630" s="164">
        <f t="shared" si="72"/>
        <v>24</v>
      </c>
      <c r="J630" s="121">
        <v>850</v>
      </c>
      <c r="K630" s="110">
        <f t="shared" si="68"/>
        <v>-850</v>
      </c>
      <c r="L630" s="155" t="s">
        <v>552</v>
      </c>
    </row>
    <row r="631" spans="1:12" x14ac:dyDescent="0.25">
      <c r="A631" s="122">
        <v>41754</v>
      </c>
      <c r="B631" s="124">
        <v>1861</v>
      </c>
      <c r="C631" s="124">
        <f t="shared" si="61"/>
        <v>1754</v>
      </c>
      <c r="D631" s="17"/>
      <c r="E631" s="123">
        <v>41747</v>
      </c>
      <c r="F631" s="118">
        <v>41753</v>
      </c>
      <c r="G631" s="32">
        <v>30</v>
      </c>
      <c r="H631" s="158">
        <f t="shared" si="71"/>
        <v>1730</v>
      </c>
      <c r="I631" s="164">
        <f t="shared" si="72"/>
        <v>49</v>
      </c>
      <c r="J631" s="121">
        <v>899</v>
      </c>
      <c r="K631" s="110">
        <f t="shared" si="68"/>
        <v>-831</v>
      </c>
      <c r="L631" s="155" t="s">
        <v>553</v>
      </c>
    </row>
    <row r="632" spans="1:12" x14ac:dyDescent="0.25">
      <c r="A632" s="122">
        <v>41761</v>
      </c>
      <c r="B632" s="124">
        <v>1854</v>
      </c>
      <c r="C632" s="124">
        <f t="shared" si="61"/>
        <v>1764</v>
      </c>
      <c r="D632" s="17"/>
      <c r="E632" s="123">
        <v>41754</v>
      </c>
      <c r="F632" s="118">
        <v>41760</v>
      </c>
      <c r="G632" s="32">
        <v>41</v>
      </c>
      <c r="H632" s="158">
        <f t="shared" si="71"/>
        <v>1771</v>
      </c>
      <c r="I632" s="164">
        <f t="shared" si="72"/>
        <v>82</v>
      </c>
      <c r="J632" s="121">
        <v>981</v>
      </c>
      <c r="K632" s="110">
        <f t="shared" si="68"/>
        <v>-790</v>
      </c>
      <c r="L632" s="155" t="s">
        <v>554</v>
      </c>
    </row>
    <row r="633" spans="1:12" x14ac:dyDescent="0.25">
      <c r="A633" s="122">
        <v>41768</v>
      </c>
      <c r="B633" s="124">
        <v>1855</v>
      </c>
      <c r="C633" s="124">
        <f t="shared" si="61"/>
        <v>1769</v>
      </c>
      <c r="D633" s="17"/>
      <c r="E633" s="123">
        <v>41761</v>
      </c>
      <c r="F633" s="118">
        <v>41767</v>
      </c>
      <c r="G633" s="32">
        <v>81</v>
      </c>
      <c r="H633" s="158">
        <f t="shared" si="71"/>
        <v>1852</v>
      </c>
      <c r="I633" s="164">
        <f t="shared" si="72"/>
        <v>74</v>
      </c>
      <c r="J633" s="121">
        <v>1055</v>
      </c>
      <c r="K633" s="110">
        <f t="shared" si="68"/>
        <v>-797</v>
      </c>
      <c r="L633" s="155" t="s">
        <v>555</v>
      </c>
    </row>
    <row r="634" spans="1:12" x14ac:dyDescent="0.25">
      <c r="A634" s="122">
        <v>41775</v>
      </c>
      <c r="B634" s="124">
        <v>1861</v>
      </c>
      <c r="C634" s="124">
        <f t="shared" si="61"/>
        <v>1769</v>
      </c>
      <c r="D634" s="17"/>
      <c r="E634" s="123">
        <v>41768</v>
      </c>
      <c r="F634" s="118">
        <v>41774</v>
      </c>
      <c r="G634" s="32">
        <v>98</v>
      </c>
      <c r="H634" s="158">
        <f t="shared" ref="H634:H639" si="73">+SUM(H633+G634)</f>
        <v>1950</v>
      </c>
      <c r="I634" s="164">
        <f t="shared" ref="I634:I639" si="74">J634-J633</f>
        <v>105</v>
      </c>
      <c r="J634" s="121">
        <v>1160</v>
      </c>
      <c r="K634" s="110">
        <f t="shared" si="68"/>
        <v>-790</v>
      </c>
      <c r="L634" s="155" t="s">
        <v>556</v>
      </c>
    </row>
    <row r="635" spans="1:12" x14ac:dyDescent="0.25">
      <c r="A635" s="122">
        <v>41782</v>
      </c>
      <c r="B635" s="124">
        <v>1857</v>
      </c>
      <c r="C635" s="124">
        <f t="shared" si="61"/>
        <v>1762</v>
      </c>
      <c r="D635" s="17"/>
      <c r="E635" s="123">
        <v>41775</v>
      </c>
      <c r="F635" s="118">
        <v>41781</v>
      </c>
      <c r="G635" s="32">
        <v>90</v>
      </c>
      <c r="H635" s="158">
        <f t="shared" si="73"/>
        <v>2040</v>
      </c>
      <c r="I635" s="164">
        <f t="shared" si="74"/>
        <v>106</v>
      </c>
      <c r="J635" s="121">
        <v>1266</v>
      </c>
      <c r="K635" s="110">
        <f t="shared" si="68"/>
        <v>-774</v>
      </c>
      <c r="L635" s="155" t="s">
        <v>557</v>
      </c>
    </row>
    <row r="636" spans="1:12" x14ac:dyDescent="0.25">
      <c r="A636" s="122">
        <v>41789</v>
      </c>
      <c r="B636" s="124">
        <v>1866</v>
      </c>
      <c r="C636" s="124">
        <f t="shared" si="61"/>
        <v>1771</v>
      </c>
      <c r="D636" s="17"/>
      <c r="E636" s="123">
        <v>41782</v>
      </c>
      <c r="F636" s="118">
        <v>41788</v>
      </c>
      <c r="G636" s="32">
        <v>88</v>
      </c>
      <c r="H636" s="158">
        <f t="shared" si="73"/>
        <v>2128</v>
      </c>
      <c r="I636" s="164">
        <f t="shared" si="74"/>
        <v>114</v>
      </c>
      <c r="J636" s="121">
        <v>1380</v>
      </c>
      <c r="K636" s="110">
        <f t="shared" si="68"/>
        <v>-748</v>
      </c>
      <c r="L636" s="155" t="s">
        <v>558</v>
      </c>
    </row>
    <row r="637" spans="1:12" x14ac:dyDescent="0.25">
      <c r="A637" s="122">
        <v>41796</v>
      </c>
      <c r="B637" s="124">
        <v>1860</v>
      </c>
      <c r="C637" s="124">
        <f t="shared" si="61"/>
        <v>1765</v>
      </c>
      <c r="D637" s="17"/>
      <c r="E637" s="123">
        <v>41789</v>
      </c>
      <c r="F637" s="118">
        <v>41795</v>
      </c>
      <c r="G637" s="32">
        <v>108</v>
      </c>
      <c r="H637" s="158">
        <f t="shared" si="73"/>
        <v>2236</v>
      </c>
      <c r="I637" s="164">
        <f t="shared" si="74"/>
        <v>119</v>
      </c>
      <c r="J637" s="121">
        <v>1499</v>
      </c>
      <c r="K637" s="110">
        <f t="shared" si="68"/>
        <v>-737</v>
      </c>
      <c r="L637" s="155" t="s">
        <v>559</v>
      </c>
    </row>
    <row r="638" spans="1:12" x14ac:dyDescent="0.25">
      <c r="A638" s="122">
        <v>41803</v>
      </c>
      <c r="B638" s="124">
        <v>1854</v>
      </c>
      <c r="C638" s="124">
        <f t="shared" si="61"/>
        <v>1771</v>
      </c>
      <c r="D638" s="17"/>
      <c r="E638" s="123">
        <v>41796</v>
      </c>
      <c r="F638" s="118">
        <v>41802</v>
      </c>
      <c r="G638" s="32">
        <v>97</v>
      </c>
      <c r="H638" s="158">
        <f t="shared" si="73"/>
        <v>2333</v>
      </c>
      <c r="I638" s="164">
        <f t="shared" si="74"/>
        <v>107</v>
      </c>
      <c r="J638" s="121">
        <v>1606</v>
      </c>
      <c r="K638" s="110">
        <f t="shared" si="68"/>
        <v>-727</v>
      </c>
      <c r="L638" s="155" t="s">
        <v>560</v>
      </c>
    </row>
    <row r="639" spans="1:12" x14ac:dyDescent="0.25">
      <c r="A639" s="122">
        <v>41810</v>
      </c>
      <c r="B639" s="124">
        <v>1858</v>
      </c>
      <c r="C639" s="124">
        <f t="shared" si="61"/>
        <v>1759</v>
      </c>
      <c r="D639" s="17"/>
      <c r="E639" s="123">
        <v>41803</v>
      </c>
      <c r="F639" s="118">
        <v>41809</v>
      </c>
      <c r="G639" s="32">
        <v>92</v>
      </c>
      <c r="H639" s="158">
        <f t="shared" si="73"/>
        <v>2425</v>
      </c>
      <c r="I639" s="164">
        <f t="shared" si="74"/>
        <v>113</v>
      </c>
      <c r="J639" s="121">
        <v>1719</v>
      </c>
      <c r="K639" s="110">
        <f t="shared" si="68"/>
        <v>-706</v>
      </c>
      <c r="L639" s="155" t="s">
        <v>561</v>
      </c>
    </row>
    <row r="640" spans="1:12" x14ac:dyDescent="0.25">
      <c r="A640" s="122">
        <v>41817</v>
      </c>
      <c r="B640" s="124">
        <v>1873</v>
      </c>
      <c r="C640" s="124">
        <v>1748</v>
      </c>
      <c r="D640" s="17"/>
      <c r="E640" s="123">
        <v>41810</v>
      </c>
      <c r="F640" s="118">
        <v>41816</v>
      </c>
      <c r="G640" s="32">
        <v>94</v>
      </c>
      <c r="H640" s="158">
        <f>+SUM(H639+G640)</f>
        <v>2519</v>
      </c>
      <c r="I640" s="164">
        <f>J640-J639</f>
        <v>110</v>
      </c>
      <c r="J640" s="121">
        <v>1829</v>
      </c>
      <c r="K640" s="110">
        <f t="shared" si="68"/>
        <v>-690</v>
      </c>
      <c r="L640" s="155" t="s">
        <v>562</v>
      </c>
    </row>
    <row r="641" spans="1:12" x14ac:dyDescent="0.25">
      <c r="A641" s="122">
        <v>41823</v>
      </c>
      <c r="B641" s="124">
        <v>1874</v>
      </c>
      <c r="C641" s="166">
        <v>1757</v>
      </c>
      <c r="D641" s="17"/>
      <c r="E641" s="123">
        <v>41817</v>
      </c>
      <c r="F641" s="118">
        <v>41823</v>
      </c>
      <c r="G641" s="32">
        <v>76</v>
      </c>
      <c r="H641" s="158">
        <f>+SUM(H640+G641)</f>
        <v>2595</v>
      </c>
      <c r="I641" s="164">
        <f>J641-J640</f>
        <v>100</v>
      </c>
      <c r="J641" s="121">
        <v>1929</v>
      </c>
      <c r="K641" s="110">
        <f t="shared" si="68"/>
        <v>-666</v>
      </c>
      <c r="L641" s="155" t="s">
        <v>563</v>
      </c>
    </row>
    <row r="642" spans="1:12" x14ac:dyDescent="0.25">
      <c r="A642" s="122">
        <v>41831</v>
      </c>
      <c r="B642" s="124">
        <v>1875</v>
      </c>
      <c r="C642" s="166">
        <v>1759</v>
      </c>
      <c r="D642" s="17"/>
      <c r="E642" s="123">
        <v>41824</v>
      </c>
      <c r="F642" s="118">
        <v>41830</v>
      </c>
      <c r="G642" s="32">
        <v>80</v>
      </c>
      <c r="H642" s="158">
        <v>2675</v>
      </c>
      <c r="I642" s="164">
        <f>J642-J641</f>
        <v>93</v>
      </c>
      <c r="J642" s="121">
        <v>2022</v>
      </c>
      <c r="K642" s="110">
        <v>-653</v>
      </c>
      <c r="L642" s="155" t="s">
        <v>564</v>
      </c>
    </row>
    <row r="643" spans="1:12" x14ac:dyDescent="0.25">
      <c r="A643" s="122">
        <v>41838</v>
      </c>
      <c r="B643" s="124">
        <v>1871</v>
      </c>
      <c r="C643" s="5">
        <v>1770</v>
      </c>
      <c r="D643" s="17"/>
      <c r="E643" s="123">
        <v>41831</v>
      </c>
      <c r="F643" s="118">
        <v>41837</v>
      </c>
      <c r="G643" s="32">
        <v>62</v>
      </c>
      <c r="H643" s="158">
        <f t="shared" ref="H643:H648" si="75">+SUM(H642+G643)</f>
        <v>2737</v>
      </c>
      <c r="I643" s="164">
        <f>J643-J642</f>
        <v>107</v>
      </c>
      <c r="J643" s="121">
        <v>2129</v>
      </c>
      <c r="K643" s="110">
        <v>-608</v>
      </c>
      <c r="L643" s="155" t="s">
        <v>565</v>
      </c>
    </row>
    <row r="644" spans="1:12" x14ac:dyDescent="0.25">
      <c r="A644" s="122">
        <v>41845</v>
      </c>
      <c r="B644" s="124">
        <v>1883</v>
      </c>
      <c r="C644" s="5">
        <v>1776</v>
      </c>
      <c r="D644" s="17"/>
      <c r="E644" s="123">
        <v>41838</v>
      </c>
      <c r="F644" s="118">
        <v>41844</v>
      </c>
      <c r="G644" s="32">
        <v>43</v>
      </c>
      <c r="H644" s="158">
        <f t="shared" si="75"/>
        <v>2780</v>
      </c>
      <c r="I644" s="164">
        <v>90</v>
      </c>
      <c r="J644" s="121">
        <v>2219</v>
      </c>
      <c r="K644" s="110">
        <v>-561</v>
      </c>
      <c r="L644" s="155" t="s">
        <v>566</v>
      </c>
    </row>
    <row r="645" spans="1:12" x14ac:dyDescent="0.25">
      <c r="A645" s="122">
        <v>41852</v>
      </c>
      <c r="B645" s="124">
        <v>1889</v>
      </c>
      <c r="C645" s="166">
        <v>1782</v>
      </c>
      <c r="D645" s="17"/>
      <c r="E645" s="123">
        <v>41845</v>
      </c>
      <c r="F645" s="118">
        <v>41851</v>
      </c>
      <c r="G645" s="32">
        <v>57</v>
      </c>
      <c r="H645" s="158">
        <f t="shared" si="75"/>
        <v>2837</v>
      </c>
      <c r="I645" s="164">
        <v>88</v>
      </c>
      <c r="J645" s="121">
        <v>2307</v>
      </c>
      <c r="K645" s="110">
        <v>-530</v>
      </c>
      <c r="L645" s="155" t="s">
        <v>567</v>
      </c>
    </row>
    <row r="646" spans="1:12" x14ac:dyDescent="0.25">
      <c r="A646" s="122">
        <v>41859</v>
      </c>
      <c r="B646" s="124">
        <v>1908</v>
      </c>
      <c r="C646" s="166">
        <v>1778</v>
      </c>
      <c r="D646" s="17"/>
      <c r="E646" s="123">
        <v>41852</v>
      </c>
      <c r="F646" s="118">
        <v>41858</v>
      </c>
      <c r="G646" s="32">
        <v>90</v>
      </c>
      <c r="H646" s="158">
        <f t="shared" si="75"/>
        <v>2927</v>
      </c>
      <c r="I646" s="164">
        <v>82</v>
      </c>
      <c r="J646" s="121">
        <v>2389</v>
      </c>
      <c r="K646" s="110">
        <f t="shared" ref="K646:K680" si="76">J646-H646</f>
        <v>-538</v>
      </c>
      <c r="L646" s="155" t="s">
        <v>568</v>
      </c>
    </row>
    <row r="647" spans="1:12" x14ac:dyDescent="0.25">
      <c r="A647" s="122">
        <v>41866</v>
      </c>
      <c r="B647" s="124">
        <v>1913</v>
      </c>
      <c r="C647" s="166">
        <v>1791</v>
      </c>
      <c r="D647" s="17"/>
      <c r="E647" s="123">
        <v>41859</v>
      </c>
      <c r="F647" s="118">
        <v>41865</v>
      </c>
      <c r="G647" s="32">
        <v>70</v>
      </c>
      <c r="H647" s="158">
        <f t="shared" si="75"/>
        <v>2997</v>
      </c>
      <c r="I647" s="164">
        <f t="shared" ref="I647:I668" si="77">J647-J646</f>
        <v>78</v>
      </c>
      <c r="J647" s="121">
        <v>2467</v>
      </c>
      <c r="K647" s="110">
        <f t="shared" si="76"/>
        <v>-530</v>
      </c>
      <c r="L647" s="155" t="s">
        <v>569</v>
      </c>
    </row>
    <row r="648" spans="1:12" x14ac:dyDescent="0.25">
      <c r="A648" s="122">
        <v>41873</v>
      </c>
      <c r="B648" s="124">
        <v>1896</v>
      </c>
      <c r="C648" s="166">
        <f t="shared" ref="C648:C668" si="78">B596</f>
        <v>1776</v>
      </c>
      <c r="D648" s="17"/>
      <c r="E648" s="123">
        <v>41866</v>
      </c>
      <c r="F648" s="118">
        <v>41872</v>
      </c>
      <c r="G648" s="32">
        <v>58</v>
      </c>
      <c r="H648" s="158">
        <f t="shared" si="75"/>
        <v>3055</v>
      </c>
      <c r="I648" s="164">
        <f t="shared" si="77"/>
        <v>88</v>
      </c>
      <c r="J648" s="121">
        <v>2555</v>
      </c>
      <c r="K648" s="110">
        <f t="shared" si="76"/>
        <v>-500</v>
      </c>
      <c r="L648" s="155" t="s">
        <v>570</v>
      </c>
    </row>
    <row r="649" spans="1:12" x14ac:dyDescent="0.25">
      <c r="A649" s="122">
        <v>41880</v>
      </c>
      <c r="B649" s="124">
        <v>1914</v>
      </c>
      <c r="C649" s="166">
        <f t="shared" si="78"/>
        <v>1776</v>
      </c>
      <c r="D649" s="17"/>
      <c r="E649" s="123">
        <v>41873</v>
      </c>
      <c r="F649" s="118">
        <v>41879</v>
      </c>
      <c r="G649" s="32">
        <v>65</v>
      </c>
      <c r="H649" s="158">
        <f t="shared" ref="H649:H668" si="79">+SUM(H648+G649)</f>
        <v>3120</v>
      </c>
      <c r="I649" s="164">
        <f t="shared" si="77"/>
        <v>75</v>
      </c>
      <c r="J649" s="121">
        <v>2630</v>
      </c>
      <c r="K649" s="110">
        <f t="shared" si="76"/>
        <v>-490</v>
      </c>
      <c r="L649" s="155" t="s">
        <v>571</v>
      </c>
    </row>
    <row r="650" spans="1:12" x14ac:dyDescent="0.25">
      <c r="A650" s="122">
        <v>41887</v>
      </c>
      <c r="B650" s="124">
        <v>1925</v>
      </c>
      <c r="C650" s="166">
        <f t="shared" si="78"/>
        <v>1767</v>
      </c>
      <c r="D650" s="17"/>
      <c r="E650" s="123">
        <v>41880</v>
      </c>
      <c r="F650" s="118">
        <v>41886</v>
      </c>
      <c r="G650" s="32">
        <v>60</v>
      </c>
      <c r="H650" s="158">
        <f t="shared" si="79"/>
        <v>3180</v>
      </c>
      <c r="I650" s="164">
        <f t="shared" si="77"/>
        <v>79</v>
      </c>
      <c r="J650" s="121">
        <v>2709</v>
      </c>
      <c r="K650" s="110">
        <f t="shared" si="76"/>
        <v>-471</v>
      </c>
      <c r="L650" s="155" t="s">
        <v>572</v>
      </c>
    </row>
    <row r="651" spans="1:12" x14ac:dyDescent="0.25">
      <c r="A651" s="122">
        <v>41894</v>
      </c>
      <c r="B651" s="124">
        <v>1931</v>
      </c>
      <c r="C651" s="166">
        <f t="shared" si="78"/>
        <v>1768</v>
      </c>
      <c r="D651" s="17"/>
      <c r="E651" s="123">
        <v>41887</v>
      </c>
      <c r="F651" s="118">
        <v>41893</v>
      </c>
      <c r="G651" s="32">
        <v>64</v>
      </c>
      <c r="H651" s="158">
        <f t="shared" si="79"/>
        <v>3244</v>
      </c>
      <c r="I651" s="164">
        <f t="shared" si="77"/>
        <v>92</v>
      </c>
      <c r="J651" s="121">
        <v>2801</v>
      </c>
      <c r="K651" s="110">
        <f t="shared" si="76"/>
        <v>-443</v>
      </c>
      <c r="L651" s="155" t="s">
        <v>573</v>
      </c>
    </row>
    <row r="652" spans="1:12" x14ac:dyDescent="0.25">
      <c r="A652" s="122">
        <v>41901</v>
      </c>
      <c r="B652" s="124">
        <v>1931</v>
      </c>
      <c r="C652" s="166">
        <f t="shared" si="78"/>
        <v>1761</v>
      </c>
      <c r="D652" s="17"/>
      <c r="E652" s="123">
        <v>41894</v>
      </c>
      <c r="F652" s="118">
        <v>41900</v>
      </c>
      <c r="G652" s="32">
        <v>48</v>
      </c>
      <c r="H652" s="158">
        <f t="shared" si="79"/>
        <v>3292</v>
      </c>
      <c r="I652" s="164">
        <f t="shared" si="77"/>
        <v>90</v>
      </c>
      <c r="J652" s="121">
        <v>2891</v>
      </c>
      <c r="K652" s="110">
        <f t="shared" si="76"/>
        <v>-401</v>
      </c>
      <c r="L652" s="155" t="s">
        <v>574</v>
      </c>
    </row>
    <row r="653" spans="1:12" x14ac:dyDescent="0.25">
      <c r="A653" s="122">
        <v>41908</v>
      </c>
      <c r="B653" s="124">
        <v>1931</v>
      </c>
      <c r="C653" s="166">
        <f t="shared" si="78"/>
        <v>1744</v>
      </c>
      <c r="D653" s="17"/>
      <c r="E653" s="123">
        <v>41901</v>
      </c>
      <c r="F653" s="118">
        <v>41907</v>
      </c>
      <c r="G653" s="32">
        <v>82</v>
      </c>
      <c r="H653" s="158">
        <f t="shared" si="79"/>
        <v>3374</v>
      </c>
      <c r="I653" s="164">
        <f t="shared" si="77"/>
        <v>97</v>
      </c>
      <c r="J653" s="121">
        <v>2988</v>
      </c>
      <c r="K653" s="110">
        <f t="shared" si="76"/>
        <v>-386</v>
      </c>
      <c r="L653" s="155" t="s">
        <v>575</v>
      </c>
    </row>
    <row r="654" spans="1:12" x14ac:dyDescent="0.25">
      <c r="A654" s="122">
        <v>41915</v>
      </c>
      <c r="B654" s="124">
        <v>1922</v>
      </c>
      <c r="C654" s="166">
        <f t="shared" si="78"/>
        <v>1756</v>
      </c>
      <c r="D654" s="17"/>
      <c r="E654" s="123">
        <v>41908</v>
      </c>
      <c r="F654" s="118">
        <v>41914</v>
      </c>
      <c r="G654" s="32">
        <v>99</v>
      </c>
      <c r="H654" s="158">
        <f t="shared" si="79"/>
        <v>3473</v>
      </c>
      <c r="I654" s="164">
        <f t="shared" si="77"/>
        <v>112</v>
      </c>
      <c r="J654" s="121">
        <v>3100</v>
      </c>
      <c r="K654" s="110">
        <f t="shared" si="76"/>
        <v>-373</v>
      </c>
      <c r="L654" s="155" t="s">
        <v>576</v>
      </c>
    </row>
    <row r="655" spans="1:12" x14ac:dyDescent="0.25">
      <c r="A655" s="122">
        <v>41922</v>
      </c>
      <c r="B655" s="124">
        <v>1930</v>
      </c>
      <c r="C655" s="166">
        <f t="shared" si="78"/>
        <v>1743</v>
      </c>
      <c r="D655" s="17"/>
      <c r="E655" s="123">
        <v>41915</v>
      </c>
      <c r="F655" s="118">
        <v>41921</v>
      </c>
      <c r="G655" s="32">
        <v>91</v>
      </c>
      <c r="H655" s="158">
        <f t="shared" si="79"/>
        <v>3564</v>
      </c>
      <c r="I655" s="164">
        <f t="shared" si="77"/>
        <v>105</v>
      </c>
      <c r="J655" s="121">
        <v>3205</v>
      </c>
      <c r="K655" s="110">
        <f t="shared" si="76"/>
        <v>-359</v>
      </c>
      <c r="L655" s="155" t="s">
        <v>577</v>
      </c>
    </row>
    <row r="656" spans="1:12" x14ac:dyDescent="0.25">
      <c r="A656" s="122">
        <v>41929</v>
      </c>
      <c r="B656" s="124">
        <v>1918</v>
      </c>
      <c r="C656" s="166">
        <f t="shared" si="78"/>
        <v>1739</v>
      </c>
      <c r="D656" s="17"/>
      <c r="E656" s="123">
        <v>41922</v>
      </c>
      <c r="F656" s="118">
        <v>41928</v>
      </c>
      <c r="G656" s="32">
        <v>79</v>
      </c>
      <c r="H656" s="158">
        <f t="shared" si="79"/>
        <v>3643</v>
      </c>
      <c r="I656" s="164">
        <f t="shared" si="77"/>
        <v>94</v>
      </c>
      <c r="J656" s="121">
        <v>3299</v>
      </c>
      <c r="K656" s="110">
        <f t="shared" si="76"/>
        <v>-344</v>
      </c>
      <c r="L656" s="155" t="s">
        <v>578</v>
      </c>
    </row>
    <row r="657" spans="1:12" x14ac:dyDescent="0.25">
      <c r="A657" s="122">
        <v>41936</v>
      </c>
      <c r="B657" s="124">
        <v>1927</v>
      </c>
      <c r="C657" s="166">
        <f t="shared" si="78"/>
        <v>1738</v>
      </c>
      <c r="D657" s="17"/>
      <c r="E657" s="123">
        <v>41929</v>
      </c>
      <c r="F657" s="118">
        <v>41935</v>
      </c>
      <c r="G657" s="32">
        <v>86</v>
      </c>
      <c r="H657" s="158">
        <f t="shared" si="79"/>
        <v>3729</v>
      </c>
      <c r="I657" s="164">
        <f t="shared" si="77"/>
        <v>94</v>
      </c>
      <c r="J657" s="121">
        <v>3393</v>
      </c>
      <c r="K657" s="110">
        <f t="shared" si="76"/>
        <v>-336</v>
      </c>
      <c r="L657" s="155" t="s">
        <v>579</v>
      </c>
    </row>
    <row r="658" spans="1:12" x14ac:dyDescent="0.25">
      <c r="A658" s="122">
        <v>41943</v>
      </c>
      <c r="B658" s="124">
        <v>1929</v>
      </c>
      <c r="C658" s="166">
        <f t="shared" si="78"/>
        <v>1742</v>
      </c>
      <c r="D658" s="17"/>
      <c r="E658" s="123">
        <v>41936</v>
      </c>
      <c r="F658" s="118">
        <v>41942</v>
      </c>
      <c r="G658" s="32">
        <v>45</v>
      </c>
      <c r="H658" s="158">
        <f t="shared" si="79"/>
        <v>3774</v>
      </c>
      <c r="I658" s="164">
        <f t="shared" si="77"/>
        <v>87</v>
      </c>
      <c r="J658" s="121">
        <v>3480</v>
      </c>
      <c r="K658" s="110">
        <f t="shared" si="76"/>
        <v>-294</v>
      </c>
      <c r="L658" s="155" t="s">
        <v>580</v>
      </c>
    </row>
    <row r="659" spans="1:12" x14ac:dyDescent="0.25">
      <c r="A659" s="122">
        <v>41950</v>
      </c>
      <c r="B659" s="124">
        <v>1925</v>
      </c>
      <c r="C659" s="166">
        <f t="shared" si="78"/>
        <v>1754</v>
      </c>
      <c r="D659" s="17"/>
      <c r="E659" s="123">
        <v>41943</v>
      </c>
      <c r="F659" s="118">
        <v>41949</v>
      </c>
      <c r="G659" s="32">
        <v>35</v>
      </c>
      <c r="H659" s="158">
        <f t="shared" si="79"/>
        <v>3809</v>
      </c>
      <c r="I659" s="164">
        <f t="shared" si="77"/>
        <v>91</v>
      </c>
      <c r="J659" s="121">
        <v>3571</v>
      </c>
      <c r="K659" s="110">
        <f t="shared" si="76"/>
        <v>-238</v>
      </c>
      <c r="L659" s="155" t="s">
        <v>535</v>
      </c>
    </row>
    <row r="660" spans="1:12" x14ac:dyDescent="0.25">
      <c r="A660" s="122">
        <v>41957</v>
      </c>
      <c r="B660" s="124">
        <v>1928</v>
      </c>
      <c r="C660" s="166">
        <f t="shared" si="78"/>
        <v>1762</v>
      </c>
      <c r="D660" s="17"/>
      <c r="E660" s="123">
        <v>41950</v>
      </c>
      <c r="F660" s="118">
        <v>41957</v>
      </c>
      <c r="G660" s="32">
        <v>22</v>
      </c>
      <c r="H660" s="158">
        <f t="shared" si="79"/>
        <v>3831</v>
      </c>
      <c r="I660" s="164">
        <f t="shared" si="77"/>
        <v>40</v>
      </c>
      <c r="J660" s="121">
        <v>3611</v>
      </c>
      <c r="K660" s="110">
        <f t="shared" si="76"/>
        <v>-220</v>
      </c>
      <c r="L660" s="155" t="s">
        <v>581</v>
      </c>
    </row>
    <row r="661" spans="1:12" x14ac:dyDescent="0.25">
      <c r="A661" s="122">
        <v>41964</v>
      </c>
      <c r="B661" s="124">
        <v>1929</v>
      </c>
      <c r="C661" s="166">
        <f t="shared" si="78"/>
        <v>1761</v>
      </c>
      <c r="D661" s="17"/>
      <c r="E661" s="123">
        <v>41957</v>
      </c>
      <c r="F661" s="118">
        <v>41963</v>
      </c>
      <c r="G661" s="32">
        <v>-36</v>
      </c>
      <c r="H661" s="158">
        <f t="shared" si="79"/>
        <v>3795</v>
      </c>
      <c r="I661" s="164">
        <f t="shared" si="77"/>
        <v>-17</v>
      </c>
      <c r="J661" s="121">
        <v>3594</v>
      </c>
      <c r="K661" s="110">
        <f t="shared" si="76"/>
        <v>-201</v>
      </c>
      <c r="L661" s="155" t="s">
        <v>582</v>
      </c>
    </row>
    <row r="662" spans="1:12" x14ac:dyDescent="0.25">
      <c r="A662" s="122">
        <v>41969</v>
      </c>
      <c r="B662" s="124">
        <v>1917</v>
      </c>
      <c r="C662" s="166">
        <f t="shared" si="78"/>
        <v>1763</v>
      </c>
      <c r="D662" s="17"/>
      <c r="E662" s="123">
        <v>41964</v>
      </c>
      <c r="F662" s="118">
        <v>41969</v>
      </c>
      <c r="G662" s="32">
        <v>-17</v>
      </c>
      <c r="H662" s="158">
        <f t="shared" si="79"/>
        <v>3778</v>
      </c>
      <c r="I662" s="164">
        <f t="shared" si="77"/>
        <v>-162</v>
      </c>
      <c r="J662" s="121">
        <v>3432</v>
      </c>
      <c r="K662" s="110">
        <f t="shared" si="76"/>
        <v>-346</v>
      </c>
      <c r="L662" s="155" t="s">
        <v>583</v>
      </c>
    </row>
    <row r="663" spans="1:12" x14ac:dyDescent="0.25">
      <c r="A663" s="122">
        <v>41978</v>
      </c>
      <c r="B663" s="124">
        <v>1920</v>
      </c>
      <c r="C663" s="166">
        <f t="shared" si="78"/>
        <v>1775</v>
      </c>
      <c r="D663" s="17"/>
      <c r="E663" s="123">
        <v>41971</v>
      </c>
      <c r="F663" s="118">
        <v>41977</v>
      </c>
      <c r="G663" s="32">
        <v>-141</v>
      </c>
      <c r="H663" s="158">
        <f t="shared" si="79"/>
        <v>3637</v>
      </c>
      <c r="I663" s="164">
        <f t="shared" si="77"/>
        <v>-22</v>
      </c>
      <c r="J663" s="121">
        <v>3410</v>
      </c>
      <c r="K663" s="110">
        <f t="shared" si="76"/>
        <v>-227</v>
      </c>
      <c r="L663" s="155" t="s">
        <v>584</v>
      </c>
    </row>
    <row r="664" spans="1:12" x14ac:dyDescent="0.25">
      <c r="A664" s="122">
        <v>41985</v>
      </c>
      <c r="B664" s="124">
        <v>1893</v>
      </c>
      <c r="C664" s="166">
        <f t="shared" si="78"/>
        <v>1782</v>
      </c>
      <c r="D664" s="17"/>
      <c r="E664" s="123">
        <v>41978</v>
      </c>
      <c r="F664" s="118">
        <v>41984</v>
      </c>
      <c r="G664" s="32">
        <v>-92</v>
      </c>
      <c r="H664" s="158">
        <f t="shared" si="79"/>
        <v>3545</v>
      </c>
      <c r="I664" s="164">
        <f t="shared" si="77"/>
        <v>-51</v>
      </c>
      <c r="J664" s="121">
        <v>3359</v>
      </c>
      <c r="K664" s="110">
        <f t="shared" si="76"/>
        <v>-186</v>
      </c>
      <c r="L664" s="155" t="s">
        <v>585</v>
      </c>
    </row>
    <row r="665" spans="1:12" x14ac:dyDescent="0.25">
      <c r="A665" s="122">
        <v>41992</v>
      </c>
      <c r="B665" s="124">
        <v>1875</v>
      </c>
      <c r="C665" s="166">
        <f t="shared" si="78"/>
        <v>1768</v>
      </c>
      <c r="D665" s="17"/>
      <c r="E665" s="123">
        <v>41985</v>
      </c>
      <c r="F665" s="118">
        <v>41991</v>
      </c>
      <c r="G665" s="32">
        <v>-256</v>
      </c>
      <c r="H665" s="158">
        <f t="shared" si="79"/>
        <v>3289</v>
      </c>
      <c r="I665" s="164">
        <f t="shared" si="77"/>
        <v>-64</v>
      </c>
      <c r="J665" s="121">
        <v>3295</v>
      </c>
      <c r="K665" s="110">
        <f t="shared" si="76"/>
        <v>6</v>
      </c>
      <c r="L665" s="155" t="s">
        <v>586</v>
      </c>
    </row>
    <row r="666" spans="1:12" x14ac:dyDescent="0.25">
      <c r="A666" s="122">
        <v>41999</v>
      </c>
      <c r="B666" s="124">
        <v>1840</v>
      </c>
      <c r="C666" s="166">
        <f t="shared" si="78"/>
        <v>1757</v>
      </c>
      <c r="D666" s="17"/>
      <c r="E666" s="123">
        <v>41992</v>
      </c>
      <c r="F666" s="118">
        <v>41997</v>
      </c>
      <c r="G666" s="32">
        <v>-193</v>
      </c>
      <c r="H666" s="158">
        <f t="shared" si="79"/>
        <v>3096</v>
      </c>
      <c r="I666" s="164">
        <f t="shared" si="77"/>
        <v>-49</v>
      </c>
      <c r="J666" s="121">
        <v>3246</v>
      </c>
      <c r="K666" s="110">
        <f t="shared" si="76"/>
        <v>150</v>
      </c>
      <c r="L666" s="155" t="s">
        <v>587</v>
      </c>
    </row>
    <row r="667" spans="1:12" x14ac:dyDescent="0.25">
      <c r="A667" s="122">
        <v>42006</v>
      </c>
      <c r="B667" s="124">
        <v>1811</v>
      </c>
      <c r="C667" s="166">
        <f t="shared" si="78"/>
        <v>1751</v>
      </c>
      <c r="D667" s="17"/>
      <c r="E667" s="123">
        <v>41999</v>
      </c>
      <c r="F667" s="118">
        <v>42004</v>
      </c>
      <c r="G667" s="32">
        <v>-108</v>
      </c>
      <c r="H667" s="158">
        <f t="shared" si="79"/>
        <v>2988</v>
      </c>
      <c r="I667" s="164">
        <f t="shared" si="77"/>
        <v>-26</v>
      </c>
      <c r="J667" s="121">
        <v>3220</v>
      </c>
      <c r="K667" s="110">
        <f t="shared" si="76"/>
        <v>232</v>
      </c>
      <c r="L667" s="155" t="s">
        <v>588</v>
      </c>
    </row>
    <row r="668" spans="1:12" x14ac:dyDescent="0.25">
      <c r="A668" s="122">
        <v>42013</v>
      </c>
      <c r="B668" s="124">
        <v>1750</v>
      </c>
      <c r="C668" s="166">
        <f t="shared" si="78"/>
        <v>1754</v>
      </c>
      <c r="D668" s="17"/>
      <c r="E668" s="123">
        <v>42006</v>
      </c>
      <c r="F668" s="118">
        <v>42012</v>
      </c>
      <c r="G668" s="32">
        <v>-149</v>
      </c>
      <c r="H668" s="158">
        <f t="shared" si="79"/>
        <v>2839</v>
      </c>
      <c r="I668" s="164">
        <f t="shared" si="77"/>
        <v>-131</v>
      </c>
      <c r="J668" s="121">
        <v>3089</v>
      </c>
      <c r="K668" s="110">
        <f t="shared" si="76"/>
        <v>250</v>
      </c>
      <c r="L668" s="155" t="s">
        <v>589</v>
      </c>
    </row>
    <row r="669" spans="1:12" x14ac:dyDescent="0.25">
      <c r="A669" s="122">
        <v>42020</v>
      </c>
      <c r="B669" s="124">
        <v>1676</v>
      </c>
      <c r="C669" s="166">
        <f t="shared" ref="C669:C682" si="80">B617</f>
        <v>1777</v>
      </c>
      <c r="D669" s="17"/>
      <c r="E669" s="123">
        <v>42013</v>
      </c>
      <c r="F669" s="118">
        <v>42019</v>
      </c>
      <c r="G669" s="32">
        <v>-268</v>
      </c>
      <c r="H669" s="158">
        <f t="shared" ref="H669:H680" si="81">+SUM(H668+G669)</f>
        <v>2571</v>
      </c>
      <c r="I669" s="164">
        <f t="shared" ref="I669:I680" si="82">J669-J668</f>
        <v>-236</v>
      </c>
      <c r="J669" s="121">
        <v>2853</v>
      </c>
      <c r="K669" s="110">
        <f t="shared" si="76"/>
        <v>282</v>
      </c>
      <c r="L669" s="155" t="s">
        <v>590</v>
      </c>
    </row>
    <row r="670" spans="1:12" x14ac:dyDescent="0.25">
      <c r="A670" s="122">
        <v>42027</v>
      </c>
      <c r="B670" s="124">
        <v>1633</v>
      </c>
      <c r="C670" s="166">
        <f t="shared" si="80"/>
        <v>1777</v>
      </c>
      <c r="D670" s="17"/>
      <c r="E670" s="123">
        <v>42020</v>
      </c>
      <c r="F670" s="118">
        <v>42026</v>
      </c>
      <c r="G670" s="32">
        <v>-133</v>
      </c>
      <c r="H670" s="158">
        <f t="shared" si="81"/>
        <v>2438</v>
      </c>
      <c r="I670" s="164">
        <f t="shared" si="82"/>
        <v>-216</v>
      </c>
      <c r="J670" s="121">
        <v>2637</v>
      </c>
      <c r="K670" s="110">
        <f t="shared" si="76"/>
        <v>199</v>
      </c>
      <c r="L670" s="155" t="s">
        <v>591</v>
      </c>
    </row>
    <row r="671" spans="1:12" x14ac:dyDescent="0.25">
      <c r="A671" s="122">
        <v>42034</v>
      </c>
      <c r="B671" s="124">
        <v>1543</v>
      </c>
      <c r="C671" s="166">
        <f t="shared" si="80"/>
        <v>1785</v>
      </c>
      <c r="D671" s="17"/>
      <c r="E671" s="123">
        <v>42027</v>
      </c>
      <c r="F671" s="118">
        <v>42033</v>
      </c>
      <c r="G671" s="32">
        <v>-219</v>
      </c>
      <c r="H671" s="158">
        <f t="shared" si="81"/>
        <v>2219</v>
      </c>
      <c r="I671" s="164">
        <f t="shared" si="82"/>
        <v>-94</v>
      </c>
      <c r="J671" s="121">
        <v>2543</v>
      </c>
      <c r="K671" s="110">
        <f t="shared" si="76"/>
        <v>324</v>
      </c>
      <c r="L671" s="155" t="s">
        <v>592</v>
      </c>
    </row>
    <row r="672" spans="1:12" x14ac:dyDescent="0.25">
      <c r="A672" s="122">
        <v>42041</v>
      </c>
      <c r="B672" s="124">
        <v>1456</v>
      </c>
      <c r="C672" s="166">
        <f t="shared" si="80"/>
        <v>1771</v>
      </c>
      <c r="D672" s="17"/>
      <c r="E672" s="123">
        <v>42034</v>
      </c>
      <c r="F672" s="118">
        <v>42040</v>
      </c>
      <c r="G672" s="32">
        <v>-259</v>
      </c>
      <c r="H672" s="158">
        <f t="shared" si="81"/>
        <v>1960</v>
      </c>
      <c r="I672" s="164">
        <f t="shared" si="82"/>
        <v>-115</v>
      </c>
      <c r="J672" s="121">
        <v>2428</v>
      </c>
      <c r="K672" s="110">
        <f t="shared" si="76"/>
        <v>468</v>
      </c>
      <c r="L672" s="155" t="s">
        <v>593</v>
      </c>
    </row>
    <row r="673" spans="1:12" x14ac:dyDescent="0.25">
      <c r="A673" s="122">
        <v>42048</v>
      </c>
      <c r="B673" s="124">
        <v>1358</v>
      </c>
      <c r="C673" s="166">
        <f t="shared" si="80"/>
        <v>1764</v>
      </c>
      <c r="D673" s="17"/>
      <c r="E673" s="123">
        <v>42041</v>
      </c>
      <c r="F673" s="118">
        <v>42047</v>
      </c>
      <c r="G673" s="32">
        <v>-234</v>
      </c>
      <c r="H673" s="158">
        <f t="shared" si="81"/>
        <v>1726</v>
      </c>
      <c r="I673" s="164">
        <f t="shared" si="82"/>
        <v>-160</v>
      </c>
      <c r="J673" s="121">
        <v>2268</v>
      </c>
      <c r="K673" s="110">
        <f t="shared" si="76"/>
        <v>542</v>
      </c>
      <c r="L673" s="155" t="s">
        <v>409</v>
      </c>
    </row>
    <row r="674" spans="1:12" x14ac:dyDescent="0.25">
      <c r="A674" s="122">
        <v>42055</v>
      </c>
      <c r="B674" s="124">
        <v>1310</v>
      </c>
      <c r="C674" s="166">
        <f t="shared" si="80"/>
        <v>1771</v>
      </c>
      <c r="D674" s="17"/>
      <c r="E674" s="123">
        <v>42048</v>
      </c>
      <c r="F674" s="118">
        <v>42054</v>
      </c>
      <c r="G674" s="32">
        <v>-247</v>
      </c>
      <c r="H674" s="158">
        <f t="shared" si="81"/>
        <v>1479</v>
      </c>
      <c r="I674" s="164">
        <f t="shared" si="82"/>
        <v>-111</v>
      </c>
      <c r="J674" s="121">
        <v>2157</v>
      </c>
      <c r="K674" s="110">
        <f t="shared" si="76"/>
        <v>678</v>
      </c>
      <c r="L674" s="155" t="s">
        <v>530</v>
      </c>
    </row>
    <row r="675" spans="1:12" x14ac:dyDescent="0.25">
      <c r="A675" s="122">
        <v>42062</v>
      </c>
      <c r="B675" s="124">
        <v>1267</v>
      </c>
      <c r="C675" s="166">
        <f t="shared" si="80"/>
        <v>1769</v>
      </c>
      <c r="D675" s="17"/>
      <c r="E675" s="123">
        <v>42055</v>
      </c>
      <c r="F675" s="118">
        <v>42061</v>
      </c>
      <c r="G675" s="32">
        <v>-117</v>
      </c>
      <c r="H675" s="158">
        <f t="shared" si="81"/>
        <v>1362</v>
      </c>
      <c r="I675" s="164">
        <f t="shared" si="82"/>
        <v>-219</v>
      </c>
      <c r="J675" s="121">
        <v>1938</v>
      </c>
      <c r="K675" s="110">
        <f t="shared" si="76"/>
        <v>576</v>
      </c>
      <c r="L675" s="155" t="s">
        <v>515</v>
      </c>
    </row>
    <row r="676" spans="1:12" x14ac:dyDescent="0.25">
      <c r="A676" s="122">
        <v>42069</v>
      </c>
      <c r="B676" s="124">
        <v>1192</v>
      </c>
      <c r="C676" s="166">
        <f t="shared" si="80"/>
        <v>1792</v>
      </c>
      <c r="D676" s="17"/>
      <c r="E676" s="123">
        <v>42062</v>
      </c>
      <c r="F676" s="118">
        <v>42068</v>
      </c>
      <c r="G676" s="32">
        <v>-144</v>
      </c>
      <c r="H676" s="158">
        <f t="shared" si="81"/>
        <v>1218</v>
      </c>
      <c r="I676" s="164">
        <f t="shared" si="82"/>
        <v>-228</v>
      </c>
      <c r="J676" s="121">
        <v>1710</v>
      </c>
      <c r="K676" s="110">
        <f t="shared" si="76"/>
        <v>492</v>
      </c>
      <c r="L676" s="155" t="s">
        <v>594</v>
      </c>
    </row>
    <row r="677" spans="1:12" x14ac:dyDescent="0.25">
      <c r="A677" s="122">
        <v>42076</v>
      </c>
      <c r="B677" s="124">
        <v>1125</v>
      </c>
      <c r="C677" s="166">
        <f t="shared" si="80"/>
        <v>1809</v>
      </c>
      <c r="D677" s="17"/>
      <c r="E677" s="123">
        <v>42069</v>
      </c>
      <c r="F677" s="118">
        <v>42075</v>
      </c>
      <c r="G677" s="32">
        <v>-189</v>
      </c>
      <c r="H677" s="158">
        <f t="shared" si="81"/>
        <v>1029</v>
      </c>
      <c r="I677" s="164">
        <f t="shared" si="82"/>
        <v>-198</v>
      </c>
      <c r="J677" s="121">
        <v>1512</v>
      </c>
      <c r="K677" s="110">
        <f t="shared" si="76"/>
        <v>483</v>
      </c>
      <c r="L677" s="155" t="s">
        <v>595</v>
      </c>
    </row>
    <row r="678" spans="1:12" x14ac:dyDescent="0.25">
      <c r="A678" s="122">
        <v>42083</v>
      </c>
      <c r="B678" s="124">
        <v>1069</v>
      </c>
      <c r="C678" s="166">
        <f t="shared" si="80"/>
        <v>1803</v>
      </c>
      <c r="D678" s="17"/>
      <c r="E678" s="123">
        <v>42076</v>
      </c>
      <c r="F678" s="118">
        <v>42082</v>
      </c>
      <c r="G678" s="32">
        <v>-69</v>
      </c>
      <c r="H678" s="158">
        <f t="shared" si="81"/>
        <v>960</v>
      </c>
      <c r="I678" s="164">
        <f t="shared" si="82"/>
        <v>-45</v>
      </c>
      <c r="J678" s="121">
        <v>1467</v>
      </c>
      <c r="K678" s="110">
        <f t="shared" si="76"/>
        <v>507</v>
      </c>
      <c r="L678" s="155" t="s">
        <v>595</v>
      </c>
    </row>
    <row r="679" spans="1:12" x14ac:dyDescent="0.25">
      <c r="A679" s="122">
        <v>42090</v>
      </c>
      <c r="B679" s="124">
        <v>1048</v>
      </c>
      <c r="C679" s="166">
        <f t="shared" si="80"/>
        <v>1809</v>
      </c>
      <c r="D679" s="17"/>
      <c r="E679" s="123">
        <v>42083</v>
      </c>
      <c r="F679" s="118">
        <v>42089</v>
      </c>
      <c r="G679" s="32">
        <v>-56</v>
      </c>
      <c r="H679" s="158">
        <f t="shared" si="81"/>
        <v>904</v>
      </c>
      <c r="I679" s="164">
        <f t="shared" si="82"/>
        <v>12</v>
      </c>
      <c r="J679" s="121">
        <v>1479</v>
      </c>
      <c r="K679" s="110">
        <f t="shared" si="76"/>
        <v>575</v>
      </c>
      <c r="L679" s="155" t="s">
        <v>596</v>
      </c>
    </row>
    <row r="680" spans="1:12" x14ac:dyDescent="0.25">
      <c r="A680" s="122">
        <v>42096</v>
      </c>
      <c r="B680" s="124">
        <v>1028</v>
      </c>
      <c r="C680" s="166">
        <f t="shared" si="80"/>
        <v>1818</v>
      </c>
      <c r="D680" s="17"/>
      <c r="E680" s="123">
        <v>42090</v>
      </c>
      <c r="F680" s="118">
        <v>42096</v>
      </c>
      <c r="G680" s="32">
        <v>-71</v>
      </c>
      <c r="H680" s="158">
        <f t="shared" si="81"/>
        <v>833</v>
      </c>
      <c r="I680" s="164">
        <f t="shared" si="82"/>
        <v>-18</v>
      </c>
      <c r="J680" s="121">
        <v>1461</v>
      </c>
      <c r="K680" s="110">
        <f t="shared" si="76"/>
        <v>628</v>
      </c>
      <c r="L680" s="155" t="s">
        <v>597</v>
      </c>
    </row>
    <row r="681" spans="1:12" x14ac:dyDescent="0.25">
      <c r="A681" s="122">
        <v>42104</v>
      </c>
      <c r="B681" s="124">
        <v>988</v>
      </c>
      <c r="C681" s="166">
        <f t="shared" si="80"/>
        <v>1831</v>
      </c>
      <c r="D681" s="17"/>
      <c r="E681" s="123">
        <v>42097</v>
      </c>
      <c r="F681" s="118">
        <v>42103</v>
      </c>
      <c r="G681" s="32">
        <v>-8</v>
      </c>
      <c r="H681" s="158">
        <v>825</v>
      </c>
      <c r="I681" s="164">
        <v>15</v>
      </c>
      <c r="J681" s="121">
        <v>1476</v>
      </c>
      <c r="K681" s="110">
        <v>651</v>
      </c>
      <c r="L681" s="155" t="s">
        <v>598</v>
      </c>
    </row>
    <row r="682" spans="1:12" x14ac:dyDescent="0.25">
      <c r="A682" s="122">
        <v>42111</v>
      </c>
      <c r="B682" s="124">
        <v>954</v>
      </c>
      <c r="C682" s="166">
        <f t="shared" si="80"/>
        <v>1831</v>
      </c>
      <c r="D682" s="17"/>
      <c r="E682" s="123">
        <v>42104</v>
      </c>
      <c r="F682" s="118">
        <v>42110</v>
      </c>
      <c r="G682" s="32">
        <v>22</v>
      </c>
      <c r="H682" s="158">
        <f t="shared" ref="H682:H745" si="83">+SUM(H681+G682)</f>
        <v>847</v>
      </c>
      <c r="I682" s="164">
        <f t="shared" ref="I682:I745" si="84">J682-J681</f>
        <v>63</v>
      </c>
      <c r="J682" s="121">
        <v>1539</v>
      </c>
      <c r="K682" s="110">
        <f t="shared" ref="K682:K698" si="85">J682-H682</f>
        <v>692</v>
      </c>
      <c r="L682" s="155" t="s">
        <v>599</v>
      </c>
    </row>
    <row r="683" spans="1:12" x14ac:dyDescent="0.25">
      <c r="A683" s="122">
        <v>42118</v>
      </c>
      <c r="B683" s="124">
        <v>932</v>
      </c>
      <c r="C683" s="166">
        <f t="shared" ref="C683:C733" si="86">B631</f>
        <v>1861</v>
      </c>
      <c r="D683" s="17"/>
      <c r="E683" s="123">
        <v>42111</v>
      </c>
      <c r="F683" s="118">
        <v>42117</v>
      </c>
      <c r="G683" s="32">
        <v>45</v>
      </c>
      <c r="H683" s="158">
        <f t="shared" si="83"/>
        <v>892</v>
      </c>
      <c r="I683" s="164">
        <f t="shared" si="84"/>
        <v>90</v>
      </c>
      <c r="J683" s="121">
        <v>1629</v>
      </c>
      <c r="K683" s="110">
        <f t="shared" si="85"/>
        <v>737</v>
      </c>
      <c r="L683" s="155" t="s">
        <v>600</v>
      </c>
    </row>
    <row r="684" spans="1:12" x14ac:dyDescent="0.25">
      <c r="A684" s="122">
        <v>42125</v>
      </c>
      <c r="B684" s="124">
        <v>905</v>
      </c>
      <c r="C684" s="166">
        <f t="shared" si="86"/>
        <v>1854</v>
      </c>
      <c r="D684" s="17"/>
      <c r="E684" s="123">
        <v>42118</v>
      </c>
      <c r="F684" s="118">
        <v>42124</v>
      </c>
      <c r="G684" s="32">
        <v>77</v>
      </c>
      <c r="H684" s="158">
        <f t="shared" si="83"/>
        <v>969</v>
      </c>
      <c r="I684" s="164">
        <f t="shared" si="84"/>
        <v>81</v>
      </c>
      <c r="J684" s="121">
        <v>1710</v>
      </c>
      <c r="K684" s="110">
        <f t="shared" si="85"/>
        <v>741</v>
      </c>
      <c r="L684" s="155" t="s">
        <v>601</v>
      </c>
    </row>
    <row r="685" spans="1:12" x14ac:dyDescent="0.25">
      <c r="A685" s="122">
        <v>42132</v>
      </c>
      <c r="B685" s="124">
        <v>894</v>
      </c>
      <c r="C685" s="166">
        <f t="shared" si="86"/>
        <v>1855</v>
      </c>
      <c r="D685" s="17"/>
      <c r="E685" s="123">
        <v>42125</v>
      </c>
      <c r="F685" s="118">
        <v>42131</v>
      </c>
      <c r="G685" s="32">
        <v>75</v>
      </c>
      <c r="H685" s="158">
        <f t="shared" si="83"/>
        <v>1044</v>
      </c>
      <c r="I685" s="164">
        <f t="shared" si="84"/>
        <v>76</v>
      </c>
      <c r="J685" s="121">
        <v>1786</v>
      </c>
      <c r="K685" s="110">
        <f t="shared" si="85"/>
        <v>742</v>
      </c>
      <c r="L685" s="155" t="s">
        <v>589</v>
      </c>
    </row>
    <row r="686" spans="1:12" x14ac:dyDescent="0.25">
      <c r="A686" s="122">
        <v>42139</v>
      </c>
      <c r="B686" s="124">
        <v>888</v>
      </c>
      <c r="C686" s="166">
        <f t="shared" si="86"/>
        <v>1861</v>
      </c>
      <c r="D686" s="17"/>
      <c r="E686" s="123">
        <v>42132</v>
      </c>
      <c r="F686" s="118">
        <v>42138</v>
      </c>
      <c r="G686" s="32">
        <v>101</v>
      </c>
      <c r="H686" s="158">
        <f t="shared" si="83"/>
        <v>1145</v>
      </c>
      <c r="I686" s="164">
        <f t="shared" si="84"/>
        <v>111</v>
      </c>
      <c r="J686" s="121">
        <v>1897</v>
      </c>
      <c r="K686" s="110">
        <f t="shared" si="85"/>
        <v>752</v>
      </c>
      <c r="L686" s="155" t="s">
        <v>68</v>
      </c>
    </row>
    <row r="687" spans="1:12" x14ac:dyDescent="0.25">
      <c r="A687" s="122">
        <v>42146</v>
      </c>
      <c r="B687" s="124">
        <v>885</v>
      </c>
      <c r="C687" s="166">
        <f t="shared" si="86"/>
        <v>1857</v>
      </c>
      <c r="D687" s="17"/>
      <c r="E687" s="123">
        <v>42139</v>
      </c>
      <c r="F687" s="118">
        <v>42145</v>
      </c>
      <c r="G687" s="32">
        <v>106</v>
      </c>
      <c r="H687" s="158">
        <f t="shared" si="83"/>
        <v>1251</v>
      </c>
      <c r="I687" s="164">
        <f t="shared" si="84"/>
        <v>92</v>
      </c>
      <c r="J687" s="121">
        <v>1989</v>
      </c>
      <c r="K687" s="110">
        <f t="shared" si="85"/>
        <v>738</v>
      </c>
      <c r="L687" s="155" t="s">
        <v>428</v>
      </c>
    </row>
    <row r="688" spans="1:12" x14ac:dyDescent="0.25">
      <c r="A688" s="122">
        <v>42153</v>
      </c>
      <c r="B688" s="124">
        <v>875</v>
      </c>
      <c r="C688" s="166">
        <f t="shared" si="86"/>
        <v>1866</v>
      </c>
      <c r="D688" s="17"/>
      <c r="E688" s="123">
        <v>42146</v>
      </c>
      <c r="F688" s="118">
        <v>42152</v>
      </c>
      <c r="G688" s="32">
        <v>113</v>
      </c>
      <c r="H688" s="158">
        <f t="shared" si="83"/>
        <v>1364</v>
      </c>
      <c r="I688" s="164">
        <f t="shared" si="84"/>
        <v>112</v>
      </c>
      <c r="J688" s="121">
        <v>2101</v>
      </c>
      <c r="K688" s="110">
        <f t="shared" si="85"/>
        <v>737</v>
      </c>
      <c r="L688" s="155" t="s">
        <v>602</v>
      </c>
    </row>
    <row r="689" spans="1:12" x14ac:dyDescent="0.25">
      <c r="A689" s="122">
        <v>42160</v>
      </c>
      <c r="B689" s="124">
        <v>868</v>
      </c>
      <c r="C689" s="166">
        <f t="shared" si="86"/>
        <v>1860</v>
      </c>
      <c r="D689" s="17"/>
      <c r="E689" s="123">
        <v>42153</v>
      </c>
      <c r="F689" s="118">
        <v>42159</v>
      </c>
      <c r="G689" s="32">
        <v>118</v>
      </c>
      <c r="H689" s="158">
        <f t="shared" si="83"/>
        <v>1482</v>
      </c>
      <c r="I689" s="164">
        <f t="shared" si="84"/>
        <v>132</v>
      </c>
      <c r="J689" s="121">
        <v>2233</v>
      </c>
      <c r="K689" s="110">
        <f t="shared" si="85"/>
        <v>751</v>
      </c>
      <c r="L689" s="155" t="s">
        <v>603</v>
      </c>
    </row>
    <row r="690" spans="1:12" x14ac:dyDescent="0.25">
      <c r="A690" s="122">
        <v>42167</v>
      </c>
      <c r="B690" s="124">
        <v>859</v>
      </c>
      <c r="C690" s="166">
        <f t="shared" si="86"/>
        <v>1854</v>
      </c>
      <c r="D690" s="17"/>
      <c r="E690" s="123">
        <v>42160</v>
      </c>
      <c r="F690" s="118">
        <v>42166</v>
      </c>
      <c r="G690" s="32">
        <v>109</v>
      </c>
      <c r="H690" s="158">
        <f t="shared" si="83"/>
        <v>1591</v>
      </c>
      <c r="I690" s="164">
        <f t="shared" si="84"/>
        <v>111</v>
      </c>
      <c r="J690" s="121">
        <v>2344</v>
      </c>
      <c r="K690" s="110">
        <f t="shared" si="85"/>
        <v>753</v>
      </c>
      <c r="L690" s="155" t="s">
        <v>521</v>
      </c>
    </row>
    <row r="691" spans="1:12" x14ac:dyDescent="0.25">
      <c r="A691" s="122">
        <v>42174</v>
      </c>
      <c r="B691" s="124">
        <v>857</v>
      </c>
      <c r="C691" s="166">
        <f t="shared" si="86"/>
        <v>1858</v>
      </c>
      <c r="D691" s="17"/>
      <c r="E691" s="123">
        <v>42167</v>
      </c>
      <c r="F691" s="118">
        <v>42173</v>
      </c>
      <c r="G691" s="32">
        <v>112</v>
      </c>
      <c r="H691" s="158">
        <f t="shared" si="83"/>
        <v>1703</v>
      </c>
      <c r="I691" s="164">
        <f t="shared" si="84"/>
        <v>89</v>
      </c>
      <c r="J691" s="121">
        <v>2433</v>
      </c>
      <c r="K691" s="110">
        <f t="shared" si="85"/>
        <v>730</v>
      </c>
      <c r="L691" s="155" t="s">
        <v>604</v>
      </c>
    </row>
    <row r="692" spans="1:12" x14ac:dyDescent="0.25">
      <c r="A692" s="122">
        <v>42181</v>
      </c>
      <c r="B692" s="124">
        <v>859</v>
      </c>
      <c r="C692" s="166">
        <f t="shared" si="86"/>
        <v>1873</v>
      </c>
      <c r="D692" s="17"/>
      <c r="E692" s="123">
        <v>42174</v>
      </c>
      <c r="F692" s="118">
        <v>42180</v>
      </c>
      <c r="G692" s="32">
        <v>110</v>
      </c>
      <c r="H692" s="158">
        <f t="shared" si="83"/>
        <v>1813</v>
      </c>
      <c r="I692" s="164">
        <f t="shared" si="84"/>
        <v>75</v>
      </c>
      <c r="J692" s="121">
        <v>2508</v>
      </c>
      <c r="K692" s="110">
        <f t="shared" si="85"/>
        <v>695</v>
      </c>
      <c r="L692" s="155" t="s">
        <v>605</v>
      </c>
    </row>
    <row r="693" spans="1:12" x14ac:dyDescent="0.25">
      <c r="A693" s="122">
        <v>42187</v>
      </c>
      <c r="B693" s="124">
        <v>862</v>
      </c>
      <c r="C693" s="166">
        <f t="shared" si="86"/>
        <v>1874</v>
      </c>
      <c r="D693" s="17"/>
      <c r="E693" s="123">
        <v>42181</v>
      </c>
      <c r="F693" s="118">
        <v>42187</v>
      </c>
      <c r="G693" s="32">
        <v>102</v>
      </c>
      <c r="H693" s="158">
        <f t="shared" si="83"/>
        <v>1915</v>
      </c>
      <c r="I693" s="164">
        <f t="shared" si="84"/>
        <v>69</v>
      </c>
      <c r="J693" s="121">
        <v>2577</v>
      </c>
      <c r="K693" s="110">
        <f t="shared" si="85"/>
        <v>662</v>
      </c>
      <c r="L693" s="155" t="s">
        <v>606</v>
      </c>
    </row>
    <row r="694" spans="1:12" x14ac:dyDescent="0.25">
      <c r="A694" s="122">
        <v>42195</v>
      </c>
      <c r="B694" s="124">
        <v>863</v>
      </c>
      <c r="C694" s="166">
        <f t="shared" si="86"/>
        <v>1875</v>
      </c>
      <c r="D694" s="17"/>
      <c r="E694" s="123">
        <v>42188</v>
      </c>
      <c r="F694" s="118">
        <v>42194</v>
      </c>
      <c r="G694" s="32">
        <v>94</v>
      </c>
      <c r="H694" s="158">
        <f t="shared" si="83"/>
        <v>2009</v>
      </c>
      <c r="I694" s="164">
        <f t="shared" si="84"/>
        <v>91</v>
      </c>
      <c r="J694" s="121">
        <v>2668</v>
      </c>
      <c r="K694" s="110">
        <f t="shared" si="85"/>
        <v>659</v>
      </c>
      <c r="L694" s="155" t="s">
        <v>522</v>
      </c>
    </row>
    <row r="695" spans="1:12" x14ac:dyDescent="0.25">
      <c r="A695" s="122">
        <v>42202</v>
      </c>
      <c r="B695" s="124">
        <v>857</v>
      </c>
      <c r="C695" s="166">
        <f t="shared" si="86"/>
        <v>1871</v>
      </c>
      <c r="D695" s="17"/>
      <c r="E695" s="123">
        <v>42195</v>
      </c>
      <c r="F695" s="118">
        <v>42201</v>
      </c>
      <c r="G695" s="32">
        <v>105</v>
      </c>
      <c r="H695" s="158">
        <f t="shared" si="83"/>
        <v>2114</v>
      </c>
      <c r="I695" s="164">
        <f t="shared" si="84"/>
        <v>99</v>
      </c>
      <c r="J695" s="121">
        <v>2767</v>
      </c>
      <c r="K695" s="110">
        <f t="shared" si="85"/>
        <v>653</v>
      </c>
      <c r="L695" s="155" t="s">
        <v>607</v>
      </c>
    </row>
    <row r="696" spans="1:12" x14ac:dyDescent="0.25">
      <c r="A696" s="122">
        <v>42209</v>
      </c>
      <c r="B696" s="124">
        <v>876</v>
      </c>
      <c r="C696" s="166">
        <f t="shared" si="86"/>
        <v>1883</v>
      </c>
      <c r="D696" s="17"/>
      <c r="E696" s="123">
        <v>42202</v>
      </c>
      <c r="F696" s="118">
        <v>42208</v>
      </c>
      <c r="G696" s="32">
        <v>92</v>
      </c>
      <c r="H696" s="158">
        <f t="shared" si="83"/>
        <v>2206</v>
      </c>
      <c r="I696" s="164">
        <f t="shared" si="84"/>
        <v>61</v>
      </c>
      <c r="J696" s="121">
        <v>2828</v>
      </c>
      <c r="K696" s="110">
        <f t="shared" si="85"/>
        <v>622</v>
      </c>
      <c r="L696" s="155" t="s">
        <v>608</v>
      </c>
    </row>
    <row r="697" spans="1:12" x14ac:dyDescent="0.25">
      <c r="A697" s="122">
        <v>42216</v>
      </c>
      <c r="B697" s="124">
        <v>874</v>
      </c>
      <c r="C697" s="166">
        <f t="shared" si="86"/>
        <v>1889</v>
      </c>
      <c r="D697" s="17"/>
      <c r="E697" s="123">
        <v>42209</v>
      </c>
      <c r="F697" s="118">
        <v>42215</v>
      </c>
      <c r="G697" s="32">
        <v>88</v>
      </c>
      <c r="H697" s="158">
        <f t="shared" si="83"/>
        <v>2294</v>
      </c>
      <c r="I697" s="164">
        <f t="shared" si="84"/>
        <v>52</v>
      </c>
      <c r="J697" s="121">
        <v>2880</v>
      </c>
      <c r="K697" s="110">
        <f t="shared" si="85"/>
        <v>586</v>
      </c>
      <c r="L697" s="155" t="s">
        <v>609</v>
      </c>
    </row>
    <row r="698" spans="1:12" x14ac:dyDescent="0.25">
      <c r="A698" s="122">
        <v>42223</v>
      </c>
      <c r="B698" s="124">
        <v>884</v>
      </c>
      <c r="C698" s="166">
        <f t="shared" si="86"/>
        <v>1908</v>
      </c>
      <c r="D698" s="17"/>
      <c r="E698" s="123">
        <v>42216</v>
      </c>
      <c r="F698" s="118">
        <v>42222</v>
      </c>
      <c r="G698" s="32">
        <v>83</v>
      </c>
      <c r="H698" s="158">
        <f t="shared" si="83"/>
        <v>2377</v>
      </c>
      <c r="I698" s="164">
        <f t="shared" si="84"/>
        <v>32</v>
      </c>
      <c r="J698" s="121">
        <v>2912</v>
      </c>
      <c r="K698" s="110">
        <f t="shared" si="85"/>
        <v>535</v>
      </c>
      <c r="L698" s="155" t="s">
        <v>610</v>
      </c>
    </row>
    <row r="699" spans="1:12" x14ac:dyDescent="0.25">
      <c r="A699" s="122">
        <v>42230</v>
      </c>
      <c r="B699" s="124">
        <v>884</v>
      </c>
      <c r="C699" s="166">
        <f t="shared" si="86"/>
        <v>1913</v>
      </c>
      <c r="D699" s="17"/>
      <c r="E699" s="123">
        <v>42223</v>
      </c>
      <c r="F699" s="118">
        <v>42229</v>
      </c>
      <c r="G699" s="32">
        <v>79</v>
      </c>
      <c r="H699" s="158">
        <f t="shared" si="83"/>
        <v>2456</v>
      </c>
      <c r="I699" s="164">
        <f t="shared" si="84"/>
        <v>65</v>
      </c>
      <c r="J699" s="121">
        <v>2977</v>
      </c>
      <c r="K699" s="110">
        <f t="shared" ref="K699:K749" si="87">J699-H699</f>
        <v>521</v>
      </c>
      <c r="L699" s="155" t="s">
        <v>608</v>
      </c>
    </row>
    <row r="700" spans="1:12" x14ac:dyDescent="0.25">
      <c r="A700" s="122">
        <v>42237</v>
      </c>
      <c r="B700" s="124">
        <v>885</v>
      </c>
      <c r="C700" s="166">
        <f t="shared" si="86"/>
        <v>1896</v>
      </c>
      <c r="D700" s="17"/>
      <c r="E700" s="123">
        <v>42230</v>
      </c>
      <c r="F700" s="118">
        <v>42236</v>
      </c>
      <c r="G700" s="32">
        <v>86</v>
      </c>
      <c r="H700" s="158">
        <f t="shared" si="83"/>
        <v>2542</v>
      </c>
      <c r="I700" s="164">
        <f t="shared" si="84"/>
        <v>53</v>
      </c>
      <c r="J700" s="121">
        <v>3030</v>
      </c>
      <c r="K700" s="110">
        <f t="shared" si="87"/>
        <v>488</v>
      </c>
      <c r="L700" s="155" t="s">
        <v>611</v>
      </c>
    </row>
    <row r="701" spans="1:12" x14ac:dyDescent="0.25">
      <c r="A701" s="122">
        <v>42244</v>
      </c>
      <c r="B701" s="124">
        <v>877</v>
      </c>
      <c r="C701" s="166">
        <f t="shared" si="86"/>
        <v>1914</v>
      </c>
      <c r="D701" s="17"/>
      <c r="E701" s="123">
        <v>42237</v>
      </c>
      <c r="F701" s="118">
        <v>42243</v>
      </c>
      <c r="G701" s="32">
        <v>77</v>
      </c>
      <c r="H701" s="158">
        <f t="shared" si="83"/>
        <v>2619</v>
      </c>
      <c r="I701" s="164">
        <f t="shared" si="84"/>
        <v>69</v>
      </c>
      <c r="J701" s="121">
        <v>3099</v>
      </c>
      <c r="K701" s="110">
        <f t="shared" si="87"/>
        <v>480</v>
      </c>
      <c r="L701" s="155" t="s">
        <v>612</v>
      </c>
    </row>
    <row r="702" spans="1:12" x14ac:dyDescent="0.25">
      <c r="A702" s="122">
        <v>42251</v>
      </c>
      <c r="B702" s="124">
        <v>864</v>
      </c>
      <c r="C702" s="166">
        <f t="shared" si="86"/>
        <v>1925</v>
      </c>
      <c r="D702" s="17"/>
      <c r="E702" s="123">
        <v>42244</v>
      </c>
      <c r="F702" s="118">
        <v>42250</v>
      </c>
      <c r="G702" s="32">
        <v>79</v>
      </c>
      <c r="H702" s="158">
        <f t="shared" si="83"/>
        <v>2698</v>
      </c>
      <c r="I702" s="164">
        <f t="shared" si="84"/>
        <v>94</v>
      </c>
      <c r="J702" s="121">
        <v>3193</v>
      </c>
      <c r="K702" s="110">
        <f t="shared" si="87"/>
        <v>495</v>
      </c>
      <c r="L702" s="155" t="s">
        <v>613</v>
      </c>
    </row>
    <row r="703" spans="1:12" x14ac:dyDescent="0.25">
      <c r="A703" s="122">
        <v>42258</v>
      </c>
      <c r="B703" s="124">
        <v>848</v>
      </c>
      <c r="C703" s="166">
        <f t="shared" si="86"/>
        <v>1931</v>
      </c>
      <c r="D703" s="17"/>
      <c r="E703" s="123">
        <v>42251</v>
      </c>
      <c r="F703" s="118">
        <v>42258</v>
      </c>
      <c r="G703" s="32">
        <v>90</v>
      </c>
      <c r="H703" s="158">
        <f t="shared" si="83"/>
        <v>2788</v>
      </c>
      <c r="I703" s="164">
        <f t="shared" si="84"/>
        <v>68</v>
      </c>
      <c r="J703" s="121">
        <v>3261</v>
      </c>
      <c r="K703" s="110">
        <f t="shared" si="87"/>
        <v>473</v>
      </c>
      <c r="L703" s="155" t="s">
        <v>614</v>
      </c>
    </row>
    <row r="704" spans="1:12" x14ac:dyDescent="0.25">
      <c r="A704" s="122">
        <v>42265</v>
      </c>
      <c r="B704" s="124">
        <v>842</v>
      </c>
      <c r="C704" s="166">
        <f t="shared" si="86"/>
        <v>1931</v>
      </c>
      <c r="D704" s="17"/>
      <c r="E704" s="123">
        <v>42258</v>
      </c>
      <c r="F704" s="118">
        <v>42264</v>
      </c>
      <c r="G704" s="32">
        <v>90</v>
      </c>
      <c r="H704" s="158">
        <f t="shared" si="83"/>
        <v>2878</v>
      </c>
      <c r="I704" s="164">
        <f t="shared" si="84"/>
        <v>73</v>
      </c>
      <c r="J704" s="121">
        <v>3334</v>
      </c>
      <c r="K704" s="110">
        <f t="shared" si="87"/>
        <v>456</v>
      </c>
      <c r="L704" s="155" t="s">
        <v>615</v>
      </c>
    </row>
    <row r="705" spans="1:12" x14ac:dyDescent="0.25">
      <c r="A705" s="122">
        <v>42272</v>
      </c>
      <c r="B705" s="124">
        <v>838</v>
      </c>
      <c r="C705" s="166">
        <f t="shared" si="86"/>
        <v>1931</v>
      </c>
      <c r="D705" s="17"/>
      <c r="E705" s="123">
        <v>42265</v>
      </c>
      <c r="F705" s="118">
        <v>42271</v>
      </c>
      <c r="G705" s="32">
        <v>96</v>
      </c>
      <c r="H705" s="158">
        <f t="shared" si="83"/>
        <v>2974</v>
      </c>
      <c r="I705" s="164">
        <f t="shared" si="84"/>
        <v>106</v>
      </c>
      <c r="J705" s="121">
        <v>3440</v>
      </c>
      <c r="K705" s="110">
        <f t="shared" si="87"/>
        <v>466</v>
      </c>
      <c r="L705" s="155" t="s">
        <v>616</v>
      </c>
    </row>
    <row r="706" spans="1:12" x14ac:dyDescent="0.25">
      <c r="A706" s="122">
        <v>42279</v>
      </c>
      <c r="B706" s="124">
        <v>809</v>
      </c>
      <c r="C706" s="166">
        <f t="shared" si="86"/>
        <v>1922</v>
      </c>
      <c r="D706" s="17"/>
      <c r="E706" s="123">
        <v>42272</v>
      </c>
      <c r="F706" s="118">
        <v>42278</v>
      </c>
      <c r="G706" s="32">
        <v>110</v>
      </c>
      <c r="H706" s="158">
        <f t="shared" si="83"/>
        <v>3084</v>
      </c>
      <c r="I706" s="164">
        <f t="shared" si="84"/>
        <v>98</v>
      </c>
      <c r="J706" s="121">
        <v>3538</v>
      </c>
      <c r="K706" s="110">
        <f t="shared" si="87"/>
        <v>454</v>
      </c>
      <c r="L706" s="155" t="s">
        <v>617</v>
      </c>
    </row>
    <row r="707" spans="1:12" x14ac:dyDescent="0.25">
      <c r="A707" s="122">
        <v>42286</v>
      </c>
      <c r="B707" s="124">
        <v>795</v>
      </c>
      <c r="C707" s="166">
        <f t="shared" si="86"/>
        <v>1930</v>
      </c>
      <c r="D707" s="17"/>
      <c r="E707" s="123">
        <v>42279</v>
      </c>
      <c r="F707" s="118">
        <v>42285</v>
      </c>
      <c r="G707" s="32">
        <v>106</v>
      </c>
      <c r="H707" s="158">
        <f t="shared" si="83"/>
        <v>3190</v>
      </c>
      <c r="I707" s="164">
        <f t="shared" si="84"/>
        <v>95</v>
      </c>
      <c r="J707" s="121">
        <v>3633</v>
      </c>
      <c r="K707" s="110">
        <f t="shared" si="87"/>
        <v>443</v>
      </c>
      <c r="L707" s="155" t="s">
        <v>618</v>
      </c>
    </row>
    <row r="708" spans="1:12" x14ac:dyDescent="0.25">
      <c r="A708" s="122">
        <v>42293</v>
      </c>
      <c r="B708" s="124">
        <v>787</v>
      </c>
      <c r="C708" s="166">
        <f t="shared" si="86"/>
        <v>1918</v>
      </c>
      <c r="D708" s="17"/>
      <c r="E708" s="123">
        <v>42286</v>
      </c>
      <c r="F708" s="118">
        <v>42292</v>
      </c>
      <c r="G708" s="32">
        <v>96</v>
      </c>
      <c r="H708" s="158">
        <f t="shared" si="83"/>
        <v>3286</v>
      </c>
      <c r="I708" s="164">
        <f t="shared" si="84"/>
        <v>100</v>
      </c>
      <c r="J708" s="121">
        <v>3733</v>
      </c>
      <c r="K708" s="110">
        <f t="shared" si="87"/>
        <v>447</v>
      </c>
      <c r="L708" s="155" t="s">
        <v>489</v>
      </c>
    </row>
    <row r="709" spans="1:12" x14ac:dyDescent="0.25">
      <c r="A709" s="122">
        <v>42300</v>
      </c>
      <c r="B709" s="124">
        <v>787</v>
      </c>
      <c r="C709" s="166">
        <f t="shared" si="86"/>
        <v>1927</v>
      </c>
      <c r="D709" s="17"/>
      <c r="E709" s="123">
        <v>42293</v>
      </c>
      <c r="F709" s="118">
        <v>42299</v>
      </c>
      <c r="G709" s="32">
        <v>94</v>
      </c>
      <c r="H709" s="158">
        <f t="shared" si="83"/>
        <v>3380</v>
      </c>
      <c r="I709" s="164">
        <f t="shared" si="84"/>
        <v>81</v>
      </c>
      <c r="J709" s="121">
        <v>3814</v>
      </c>
      <c r="K709" s="110">
        <f t="shared" si="87"/>
        <v>434</v>
      </c>
      <c r="L709" s="155" t="s">
        <v>619</v>
      </c>
    </row>
    <row r="710" spans="1:12" x14ac:dyDescent="0.25">
      <c r="A710" s="122">
        <v>42307</v>
      </c>
      <c r="B710" s="124">
        <v>775</v>
      </c>
      <c r="C710" s="166">
        <f t="shared" si="86"/>
        <v>1929</v>
      </c>
      <c r="D710" s="17"/>
      <c r="E710" s="123">
        <v>42300</v>
      </c>
      <c r="F710" s="118">
        <v>42306</v>
      </c>
      <c r="G710" s="32">
        <v>88</v>
      </c>
      <c r="H710" s="158">
        <f t="shared" si="83"/>
        <v>3468</v>
      </c>
      <c r="I710" s="164">
        <f t="shared" si="84"/>
        <v>63</v>
      </c>
      <c r="J710" s="121">
        <v>3877</v>
      </c>
      <c r="K710" s="110">
        <f t="shared" si="87"/>
        <v>409</v>
      </c>
      <c r="L710" s="155" t="s">
        <v>620</v>
      </c>
    </row>
    <row r="711" spans="1:12" x14ac:dyDescent="0.25">
      <c r="A711" s="122">
        <v>42314</v>
      </c>
      <c r="B711" s="124">
        <v>771</v>
      </c>
      <c r="C711" s="166">
        <f t="shared" si="86"/>
        <v>1925</v>
      </c>
      <c r="D711" s="17"/>
      <c r="E711" s="123">
        <v>42307</v>
      </c>
      <c r="F711" s="118">
        <v>42313</v>
      </c>
      <c r="G711" s="32">
        <v>90</v>
      </c>
      <c r="H711" s="158">
        <f t="shared" si="83"/>
        <v>3558</v>
      </c>
      <c r="I711" s="164">
        <f t="shared" si="84"/>
        <v>52</v>
      </c>
      <c r="J711" s="121">
        <v>3929</v>
      </c>
      <c r="K711" s="110">
        <f t="shared" si="87"/>
        <v>371</v>
      </c>
      <c r="L711" s="155" t="s">
        <v>621</v>
      </c>
    </row>
    <row r="712" spans="1:12" x14ac:dyDescent="0.25">
      <c r="A712" s="122">
        <v>42321</v>
      </c>
      <c r="B712" s="124">
        <v>767</v>
      </c>
      <c r="C712" s="166">
        <f t="shared" si="86"/>
        <v>1928</v>
      </c>
      <c r="D712" s="17"/>
      <c r="E712" s="123">
        <v>42314</v>
      </c>
      <c r="F712" s="118">
        <v>42321</v>
      </c>
      <c r="G712" s="32">
        <v>47</v>
      </c>
      <c r="H712" s="158">
        <f t="shared" si="83"/>
        <v>3605</v>
      </c>
      <c r="I712" s="164">
        <f t="shared" si="84"/>
        <v>49</v>
      </c>
      <c r="J712" s="121">
        <v>3978</v>
      </c>
      <c r="K712" s="110">
        <f t="shared" si="87"/>
        <v>373</v>
      </c>
      <c r="L712" s="155" t="s">
        <v>622</v>
      </c>
    </row>
    <row r="713" spans="1:12" x14ac:dyDescent="0.25">
      <c r="A713" s="122">
        <v>42328</v>
      </c>
      <c r="B713" s="124">
        <v>757</v>
      </c>
      <c r="C713" s="166">
        <f t="shared" si="86"/>
        <v>1929</v>
      </c>
      <c r="D713" s="17"/>
      <c r="E713" s="123">
        <v>42321</v>
      </c>
      <c r="F713" s="118">
        <v>42327</v>
      </c>
      <c r="G713" s="32">
        <v>-9</v>
      </c>
      <c r="H713" s="158">
        <f t="shared" si="83"/>
        <v>3596</v>
      </c>
      <c r="I713" s="164">
        <f t="shared" si="84"/>
        <v>22</v>
      </c>
      <c r="J713" s="121">
        <v>4000</v>
      </c>
      <c r="K713" s="110">
        <f t="shared" si="87"/>
        <v>404</v>
      </c>
      <c r="L713" s="155" t="s">
        <v>623</v>
      </c>
    </row>
    <row r="714" spans="1:12" x14ac:dyDescent="0.25">
      <c r="A714" s="122">
        <v>42333</v>
      </c>
      <c r="B714" s="124">
        <v>744</v>
      </c>
      <c r="C714" s="166">
        <f t="shared" si="86"/>
        <v>1917</v>
      </c>
      <c r="D714" s="17"/>
      <c r="E714" s="123">
        <v>42328</v>
      </c>
      <c r="F714" s="118">
        <v>42333</v>
      </c>
      <c r="G714" s="32">
        <v>-141</v>
      </c>
      <c r="H714" s="158">
        <f t="shared" si="83"/>
        <v>3455</v>
      </c>
      <c r="I714" s="164">
        <f t="shared" si="84"/>
        <v>9</v>
      </c>
      <c r="J714" s="121">
        <v>4009</v>
      </c>
      <c r="K714" s="110">
        <f t="shared" si="87"/>
        <v>554</v>
      </c>
      <c r="L714" s="155" t="s">
        <v>624</v>
      </c>
    </row>
    <row r="715" spans="1:12" x14ac:dyDescent="0.25">
      <c r="A715" s="122">
        <v>42342</v>
      </c>
      <c r="B715" s="124">
        <v>737</v>
      </c>
      <c r="C715" s="166">
        <f t="shared" si="86"/>
        <v>1920</v>
      </c>
      <c r="D715" s="17"/>
      <c r="E715" s="123">
        <v>42335</v>
      </c>
      <c r="F715" s="118">
        <v>42341</v>
      </c>
      <c r="G715" s="32">
        <v>-42</v>
      </c>
      <c r="H715" s="158">
        <f t="shared" si="83"/>
        <v>3413</v>
      </c>
      <c r="I715" s="164">
        <f t="shared" si="84"/>
        <v>-53</v>
      </c>
      <c r="J715" s="121">
        <v>3956</v>
      </c>
      <c r="K715" s="110">
        <f t="shared" si="87"/>
        <v>543</v>
      </c>
      <c r="L715" s="155" t="s">
        <v>625</v>
      </c>
    </row>
    <row r="716" spans="1:12" x14ac:dyDescent="0.25">
      <c r="A716" s="122">
        <v>42349</v>
      </c>
      <c r="B716" s="124">
        <v>709</v>
      </c>
      <c r="C716" s="166">
        <f t="shared" si="86"/>
        <v>1893</v>
      </c>
      <c r="D716" s="17"/>
      <c r="E716" s="123">
        <v>42342</v>
      </c>
      <c r="F716" s="118">
        <v>42348</v>
      </c>
      <c r="G716" s="32">
        <v>-47</v>
      </c>
      <c r="H716" s="158">
        <f t="shared" si="83"/>
        <v>3366</v>
      </c>
      <c r="I716" s="164">
        <f t="shared" si="84"/>
        <v>-76</v>
      </c>
      <c r="J716" s="121">
        <v>3880</v>
      </c>
      <c r="K716" s="110">
        <f t="shared" si="87"/>
        <v>514</v>
      </c>
      <c r="L716" s="155" t="s">
        <v>626</v>
      </c>
    </row>
    <row r="717" spans="1:12" x14ac:dyDescent="0.25">
      <c r="A717" s="122">
        <v>42356</v>
      </c>
      <c r="B717" s="124">
        <v>709</v>
      </c>
      <c r="C717" s="166">
        <f t="shared" si="86"/>
        <v>1875</v>
      </c>
      <c r="D717" s="17"/>
      <c r="E717" s="123">
        <v>42349</v>
      </c>
      <c r="F717" s="118">
        <v>42355</v>
      </c>
      <c r="G717" s="32">
        <v>-61</v>
      </c>
      <c r="H717" s="158">
        <f t="shared" si="83"/>
        <v>3305</v>
      </c>
      <c r="I717" s="164">
        <f t="shared" si="84"/>
        <v>-34</v>
      </c>
      <c r="J717" s="121">
        <v>3846</v>
      </c>
      <c r="K717" s="110">
        <f t="shared" si="87"/>
        <v>541</v>
      </c>
      <c r="L717" s="155" t="s">
        <v>627</v>
      </c>
    </row>
    <row r="718" spans="1:12" x14ac:dyDescent="0.25">
      <c r="A718" s="122">
        <v>42361</v>
      </c>
      <c r="B718" s="124">
        <v>700</v>
      </c>
      <c r="C718" s="166">
        <f t="shared" si="86"/>
        <v>1840</v>
      </c>
      <c r="D718" s="17"/>
      <c r="E718" s="123">
        <v>42356</v>
      </c>
      <c r="F718" s="118">
        <v>42362</v>
      </c>
      <c r="G718" s="32">
        <v>-52</v>
      </c>
      <c r="H718" s="158">
        <f t="shared" si="83"/>
        <v>3253</v>
      </c>
      <c r="I718" s="164">
        <f t="shared" si="84"/>
        <v>-32</v>
      </c>
      <c r="J718" s="121">
        <v>3814</v>
      </c>
      <c r="K718" s="110">
        <f t="shared" si="87"/>
        <v>561</v>
      </c>
      <c r="L718" s="155" t="s">
        <v>628</v>
      </c>
    </row>
    <row r="719" spans="1:12" x14ac:dyDescent="0.25">
      <c r="A719" s="122">
        <v>42369</v>
      </c>
      <c r="B719" s="124">
        <v>698</v>
      </c>
      <c r="C719" s="166">
        <f t="shared" si="86"/>
        <v>1811</v>
      </c>
      <c r="D719" s="17"/>
      <c r="E719" s="123">
        <v>42363</v>
      </c>
      <c r="F719" s="118">
        <v>42369</v>
      </c>
      <c r="G719" s="32">
        <v>-29</v>
      </c>
      <c r="H719" s="158">
        <f t="shared" si="83"/>
        <v>3224</v>
      </c>
      <c r="I719" s="164">
        <f t="shared" si="84"/>
        <v>-58</v>
      </c>
      <c r="J719" s="121">
        <v>3756</v>
      </c>
      <c r="K719" s="110">
        <f t="shared" si="87"/>
        <v>532</v>
      </c>
      <c r="L719" s="155" t="s">
        <v>629</v>
      </c>
    </row>
    <row r="720" spans="1:12" x14ac:dyDescent="0.25">
      <c r="A720" s="122">
        <v>42377</v>
      </c>
      <c r="B720" s="124">
        <v>664</v>
      </c>
      <c r="C720" s="166">
        <f t="shared" si="86"/>
        <v>1750</v>
      </c>
      <c r="D720" s="17"/>
      <c r="E720" s="123">
        <v>42370</v>
      </c>
      <c r="F720" s="118">
        <v>42376</v>
      </c>
      <c r="G720" s="32">
        <v>-116</v>
      </c>
      <c r="H720" s="158">
        <f t="shared" si="83"/>
        <v>3108</v>
      </c>
      <c r="I720" s="164">
        <f t="shared" si="84"/>
        <v>-113</v>
      </c>
      <c r="J720" s="121">
        <v>3643</v>
      </c>
      <c r="K720" s="110">
        <f t="shared" si="87"/>
        <v>535</v>
      </c>
      <c r="L720" s="155" t="s">
        <v>630</v>
      </c>
    </row>
    <row r="721" spans="1:12" x14ac:dyDescent="0.25">
      <c r="A721" s="122">
        <v>42384</v>
      </c>
      <c r="B721" s="124">
        <v>650</v>
      </c>
      <c r="C721" s="166">
        <f t="shared" si="86"/>
        <v>1676</v>
      </c>
      <c r="D721" s="17"/>
      <c r="E721" s="123">
        <v>42377</v>
      </c>
      <c r="F721" s="118">
        <v>42383</v>
      </c>
      <c r="G721" s="32">
        <v>-220</v>
      </c>
      <c r="H721" s="158">
        <f t="shared" si="83"/>
        <v>2888</v>
      </c>
      <c r="I721" s="164">
        <f t="shared" si="84"/>
        <v>-168</v>
      </c>
      <c r="J721" s="121">
        <v>3475</v>
      </c>
      <c r="K721" s="110">
        <f t="shared" si="87"/>
        <v>587</v>
      </c>
      <c r="L721" s="155" t="s">
        <v>631</v>
      </c>
    </row>
    <row r="722" spans="1:12" x14ac:dyDescent="0.25">
      <c r="A722" s="122">
        <v>42391</v>
      </c>
      <c r="B722" s="124">
        <v>637</v>
      </c>
      <c r="C722" s="166">
        <f t="shared" si="86"/>
        <v>1633</v>
      </c>
      <c r="D722" s="17"/>
      <c r="E722" s="123">
        <v>42384</v>
      </c>
      <c r="F722" s="118">
        <v>42390</v>
      </c>
      <c r="G722" s="32">
        <v>-220</v>
      </c>
      <c r="H722" s="158">
        <f t="shared" si="83"/>
        <v>2668</v>
      </c>
      <c r="I722" s="164">
        <f t="shared" si="84"/>
        <v>-178</v>
      </c>
      <c r="J722" s="121">
        <v>3297</v>
      </c>
      <c r="K722" s="110">
        <f t="shared" si="87"/>
        <v>629</v>
      </c>
      <c r="L722" s="155" t="s">
        <v>632</v>
      </c>
    </row>
    <row r="723" spans="1:12" x14ac:dyDescent="0.25">
      <c r="A723" s="122">
        <v>42398</v>
      </c>
      <c r="B723" s="124">
        <v>619</v>
      </c>
      <c r="C723" s="166">
        <f t="shared" si="86"/>
        <v>1543</v>
      </c>
      <c r="D723" s="17"/>
      <c r="E723" s="123">
        <v>42391</v>
      </c>
      <c r="F723" s="118">
        <v>42397</v>
      </c>
      <c r="G723" s="32">
        <v>-112</v>
      </c>
      <c r="H723" s="158">
        <f t="shared" si="83"/>
        <v>2556</v>
      </c>
      <c r="I723" s="164">
        <f t="shared" si="84"/>
        <v>-211</v>
      </c>
      <c r="J723" s="121">
        <v>3086</v>
      </c>
      <c r="K723" s="110">
        <f t="shared" si="87"/>
        <v>530</v>
      </c>
      <c r="L723" s="155" t="s">
        <v>633</v>
      </c>
    </row>
    <row r="724" spans="1:12" x14ac:dyDescent="0.25">
      <c r="A724" s="122">
        <v>42709</v>
      </c>
      <c r="B724" s="124">
        <v>571</v>
      </c>
      <c r="C724" s="166">
        <f t="shared" si="86"/>
        <v>1456</v>
      </c>
      <c r="D724" s="17"/>
      <c r="E724" s="123">
        <v>42398</v>
      </c>
      <c r="F724" s="118">
        <v>42404</v>
      </c>
      <c r="G724" s="32">
        <v>-112</v>
      </c>
      <c r="H724" s="158">
        <f t="shared" si="83"/>
        <v>2444</v>
      </c>
      <c r="I724" s="164">
        <f t="shared" si="84"/>
        <v>-152</v>
      </c>
      <c r="J724" s="121">
        <v>2934</v>
      </c>
      <c r="K724" s="110">
        <f t="shared" si="87"/>
        <v>490</v>
      </c>
      <c r="L724" s="155" t="s">
        <v>634</v>
      </c>
    </row>
    <row r="725" spans="1:12" x14ac:dyDescent="0.25">
      <c r="A725" s="122">
        <v>42412</v>
      </c>
      <c r="B725" s="124">
        <v>541</v>
      </c>
      <c r="C725" s="166">
        <f t="shared" si="86"/>
        <v>1358</v>
      </c>
      <c r="D725" s="17"/>
      <c r="E725" s="123">
        <v>42405</v>
      </c>
      <c r="F725" s="118">
        <v>42411</v>
      </c>
      <c r="G725" s="32">
        <v>-153</v>
      </c>
      <c r="H725" s="158">
        <f t="shared" si="83"/>
        <v>2291</v>
      </c>
      <c r="I725" s="164">
        <f t="shared" si="84"/>
        <v>-70</v>
      </c>
      <c r="J725" s="121">
        <v>2864</v>
      </c>
      <c r="K725" s="110">
        <f t="shared" si="87"/>
        <v>573</v>
      </c>
      <c r="L725" s="155" t="s">
        <v>635</v>
      </c>
    </row>
    <row r="726" spans="1:12" x14ac:dyDescent="0.25">
      <c r="A726" s="122">
        <v>42419</v>
      </c>
      <c r="B726" s="124">
        <v>514</v>
      </c>
      <c r="C726" s="166">
        <f t="shared" si="86"/>
        <v>1310</v>
      </c>
      <c r="D726" s="17"/>
      <c r="E726" s="123">
        <v>42412</v>
      </c>
      <c r="F726" s="118">
        <v>42418</v>
      </c>
      <c r="G726" s="32">
        <v>-117</v>
      </c>
      <c r="H726" s="158">
        <f t="shared" si="83"/>
        <v>2174</v>
      </c>
      <c r="I726" s="164">
        <f t="shared" si="84"/>
        <v>-158</v>
      </c>
      <c r="J726" s="121">
        <v>2706</v>
      </c>
      <c r="K726" s="110">
        <f t="shared" si="87"/>
        <v>532</v>
      </c>
      <c r="L726" s="155" t="s">
        <v>636</v>
      </c>
    </row>
    <row r="727" spans="1:12" x14ac:dyDescent="0.25">
      <c r="A727" s="122">
        <v>42426</v>
      </c>
      <c r="B727" s="124">
        <v>502</v>
      </c>
      <c r="C727" s="166">
        <f t="shared" si="86"/>
        <v>1267</v>
      </c>
      <c r="D727" s="17"/>
      <c r="E727" s="123">
        <v>42419</v>
      </c>
      <c r="F727" s="118">
        <v>42425</v>
      </c>
      <c r="G727" s="32">
        <v>-205</v>
      </c>
      <c r="H727" s="158">
        <f t="shared" si="83"/>
        <v>1969</v>
      </c>
      <c r="I727" s="164">
        <f t="shared" si="84"/>
        <v>-122</v>
      </c>
      <c r="J727" s="121">
        <v>2584</v>
      </c>
      <c r="K727" s="110">
        <f t="shared" si="87"/>
        <v>615</v>
      </c>
      <c r="L727" s="155" t="s">
        <v>637</v>
      </c>
    </row>
    <row r="728" spans="1:12" x14ac:dyDescent="0.25">
      <c r="A728" s="122">
        <v>42433</v>
      </c>
      <c r="B728" s="124">
        <v>489</v>
      </c>
      <c r="C728" s="166">
        <f t="shared" si="86"/>
        <v>1192</v>
      </c>
      <c r="D728" s="17"/>
      <c r="E728" s="123">
        <v>42426</v>
      </c>
      <c r="F728" s="118">
        <v>42432</v>
      </c>
      <c r="G728" s="32">
        <v>-227</v>
      </c>
      <c r="H728" s="158">
        <f t="shared" si="83"/>
        <v>1742</v>
      </c>
      <c r="I728" s="164">
        <f t="shared" si="84"/>
        <v>-48</v>
      </c>
      <c r="J728" s="121">
        <v>2536</v>
      </c>
      <c r="K728" s="110">
        <f t="shared" si="87"/>
        <v>794</v>
      </c>
      <c r="L728" s="155" t="s">
        <v>638</v>
      </c>
    </row>
    <row r="729" spans="1:12" x14ac:dyDescent="0.25">
      <c r="A729" s="122">
        <v>42440</v>
      </c>
      <c r="B729" s="124">
        <v>480</v>
      </c>
      <c r="C729" s="166">
        <f t="shared" si="86"/>
        <v>1125</v>
      </c>
      <c r="D729" s="17"/>
      <c r="E729" s="123">
        <v>42433</v>
      </c>
      <c r="F729" s="118">
        <v>42439</v>
      </c>
      <c r="G729" s="32">
        <v>-174</v>
      </c>
      <c r="H729" s="158">
        <f t="shared" si="83"/>
        <v>1568</v>
      </c>
      <c r="I729" s="164">
        <f t="shared" si="84"/>
        <v>-57</v>
      </c>
      <c r="J729" s="121">
        <v>2479</v>
      </c>
      <c r="K729" s="110">
        <f t="shared" si="87"/>
        <v>911</v>
      </c>
      <c r="L729" s="155" t="s">
        <v>639</v>
      </c>
    </row>
    <row r="730" spans="1:12" x14ac:dyDescent="0.25">
      <c r="A730" s="122">
        <v>42447</v>
      </c>
      <c r="B730" s="124">
        <v>476</v>
      </c>
      <c r="C730" s="166">
        <f t="shared" si="86"/>
        <v>1069</v>
      </c>
      <c r="D730" s="17"/>
      <c r="E730" s="123">
        <v>42440</v>
      </c>
      <c r="F730" s="118">
        <v>42446</v>
      </c>
      <c r="G730" s="32">
        <v>-88</v>
      </c>
      <c r="H730" s="158">
        <f t="shared" si="83"/>
        <v>1480</v>
      </c>
      <c r="I730" s="164">
        <f t="shared" si="84"/>
        <v>-1</v>
      </c>
      <c r="J730" s="121">
        <v>2478</v>
      </c>
      <c r="K730" s="110">
        <f t="shared" si="87"/>
        <v>998</v>
      </c>
      <c r="L730" s="155" t="s">
        <v>640</v>
      </c>
    </row>
    <row r="731" spans="1:12" x14ac:dyDescent="0.25">
      <c r="A731" s="122">
        <v>42453</v>
      </c>
      <c r="B731" s="124">
        <v>464</v>
      </c>
      <c r="C731" s="166">
        <f t="shared" si="86"/>
        <v>1048</v>
      </c>
      <c r="D731" s="17"/>
      <c r="E731" s="123">
        <v>42447</v>
      </c>
      <c r="F731" s="118">
        <v>42453</v>
      </c>
      <c r="G731" s="32">
        <v>-4</v>
      </c>
      <c r="H731" s="158">
        <f t="shared" si="83"/>
        <v>1476</v>
      </c>
      <c r="I731" s="164">
        <f t="shared" si="84"/>
        <v>15</v>
      </c>
      <c r="J731" s="121">
        <v>2493</v>
      </c>
      <c r="K731" s="110">
        <f t="shared" si="87"/>
        <v>1017</v>
      </c>
      <c r="L731" s="155" t="s">
        <v>641</v>
      </c>
    </row>
    <row r="732" spans="1:12" x14ac:dyDescent="0.25">
      <c r="A732" s="122">
        <v>42461</v>
      </c>
      <c r="B732" s="124">
        <v>450</v>
      </c>
      <c r="C732" s="166">
        <f t="shared" si="86"/>
        <v>1028</v>
      </c>
      <c r="D732" s="17"/>
      <c r="E732" s="123">
        <v>42454</v>
      </c>
      <c r="F732" s="118">
        <v>42460</v>
      </c>
      <c r="G732" s="32">
        <v>-10</v>
      </c>
      <c r="H732" s="158">
        <f t="shared" si="83"/>
        <v>1466</v>
      </c>
      <c r="I732" s="164">
        <f t="shared" si="84"/>
        <v>-25</v>
      </c>
      <c r="J732" s="121">
        <v>2468</v>
      </c>
      <c r="K732" s="110">
        <f t="shared" si="87"/>
        <v>1002</v>
      </c>
      <c r="L732" s="155" t="s">
        <v>642</v>
      </c>
    </row>
    <row r="733" spans="1:12" x14ac:dyDescent="0.25">
      <c r="A733" s="122">
        <v>42468</v>
      </c>
      <c r="B733" s="124">
        <v>443</v>
      </c>
      <c r="C733" s="166">
        <f t="shared" si="86"/>
        <v>988</v>
      </c>
      <c r="D733" s="17"/>
      <c r="E733" s="123">
        <v>42461</v>
      </c>
      <c r="F733" s="118">
        <v>42467</v>
      </c>
      <c r="G733" s="32">
        <v>6</v>
      </c>
      <c r="H733" s="158">
        <f t="shared" si="83"/>
        <v>1472</v>
      </c>
      <c r="I733" s="164">
        <f t="shared" si="84"/>
        <v>12</v>
      </c>
      <c r="J733" s="121">
        <v>2480</v>
      </c>
      <c r="K733" s="110">
        <f t="shared" si="87"/>
        <v>1008</v>
      </c>
      <c r="L733" s="155" t="s">
        <v>643</v>
      </c>
    </row>
    <row r="734" spans="1:12" x14ac:dyDescent="0.25">
      <c r="A734" s="122">
        <v>42475</v>
      </c>
      <c r="B734" s="124">
        <v>440</v>
      </c>
      <c r="C734" s="166">
        <v>954</v>
      </c>
      <c r="D734" s="17"/>
      <c r="E734" s="123">
        <v>42468</v>
      </c>
      <c r="F734" s="118">
        <v>42474</v>
      </c>
      <c r="G734" s="32">
        <v>49</v>
      </c>
      <c r="H734" s="158">
        <f t="shared" si="83"/>
        <v>1521</v>
      </c>
      <c r="I734" s="164">
        <f t="shared" si="84"/>
        <v>-3</v>
      </c>
      <c r="J734" s="121">
        <v>2477</v>
      </c>
      <c r="K734" s="110">
        <f t="shared" si="87"/>
        <v>956</v>
      </c>
      <c r="L734" s="155" t="s">
        <v>644</v>
      </c>
    </row>
    <row r="735" spans="1:12" x14ac:dyDescent="0.25">
      <c r="A735" s="122">
        <v>42482</v>
      </c>
      <c r="B735" s="124">
        <v>431</v>
      </c>
      <c r="C735" s="166">
        <f t="shared" ref="C735:C747" si="88">B683</f>
        <v>932</v>
      </c>
      <c r="D735" s="17"/>
      <c r="E735" s="123">
        <v>42475</v>
      </c>
      <c r="F735" s="118">
        <v>42481</v>
      </c>
      <c r="G735" s="32">
        <v>82</v>
      </c>
      <c r="H735" s="158">
        <f t="shared" si="83"/>
        <v>1603</v>
      </c>
      <c r="I735" s="164">
        <f t="shared" si="84"/>
        <v>7</v>
      </c>
      <c r="J735" s="121">
        <v>2484</v>
      </c>
      <c r="K735" s="110">
        <f t="shared" si="87"/>
        <v>881</v>
      </c>
      <c r="L735" s="155" t="s">
        <v>645</v>
      </c>
    </row>
    <row r="736" spans="1:12" x14ac:dyDescent="0.25">
      <c r="A736" s="126">
        <v>42489</v>
      </c>
      <c r="B736" s="5">
        <v>420</v>
      </c>
      <c r="C736" s="166">
        <f t="shared" si="88"/>
        <v>905</v>
      </c>
      <c r="D736" s="17"/>
      <c r="E736" s="123">
        <v>42482</v>
      </c>
      <c r="F736" s="118">
        <v>42488</v>
      </c>
      <c r="G736" s="32">
        <v>84</v>
      </c>
      <c r="H736" s="158">
        <f t="shared" si="83"/>
        <v>1687</v>
      </c>
      <c r="I736" s="164">
        <f t="shared" si="84"/>
        <v>73</v>
      </c>
      <c r="J736" s="121">
        <v>2557</v>
      </c>
      <c r="K736" s="110">
        <f t="shared" si="87"/>
        <v>870</v>
      </c>
      <c r="L736" s="155" t="s">
        <v>646</v>
      </c>
    </row>
    <row r="737" spans="1:12" x14ac:dyDescent="0.25">
      <c r="A737" s="126">
        <v>42496</v>
      </c>
      <c r="B737" s="5">
        <v>415</v>
      </c>
      <c r="C737" s="166">
        <f t="shared" si="88"/>
        <v>894</v>
      </c>
      <c r="D737" s="17"/>
      <c r="E737" s="123">
        <v>42489</v>
      </c>
      <c r="F737" s="118">
        <v>42496</v>
      </c>
      <c r="G737" s="32">
        <v>77</v>
      </c>
      <c r="H737" s="158">
        <f t="shared" si="83"/>
        <v>1764</v>
      </c>
      <c r="I737" s="164">
        <f t="shared" si="84"/>
        <v>68</v>
      </c>
      <c r="J737" s="121">
        <v>2625</v>
      </c>
      <c r="K737" s="110">
        <f t="shared" si="87"/>
        <v>861</v>
      </c>
      <c r="L737" s="155" t="s">
        <v>647</v>
      </c>
    </row>
    <row r="738" spans="1:12" x14ac:dyDescent="0.25">
      <c r="A738" s="122">
        <v>42503</v>
      </c>
      <c r="B738" s="124">
        <v>406</v>
      </c>
      <c r="C738" s="166">
        <f t="shared" si="88"/>
        <v>888</v>
      </c>
      <c r="D738" s="17"/>
      <c r="E738" s="123">
        <v>42496</v>
      </c>
      <c r="F738" s="118">
        <v>42502</v>
      </c>
      <c r="G738" s="32">
        <v>101</v>
      </c>
      <c r="H738" s="158">
        <f t="shared" si="83"/>
        <v>1865</v>
      </c>
      <c r="I738" s="164">
        <f t="shared" si="84"/>
        <v>56</v>
      </c>
      <c r="J738" s="121">
        <v>2681</v>
      </c>
      <c r="K738" s="110">
        <f t="shared" si="87"/>
        <v>816</v>
      </c>
      <c r="L738" s="155" t="s">
        <v>648</v>
      </c>
    </row>
    <row r="739" spans="1:12" x14ac:dyDescent="0.25">
      <c r="A739" s="122">
        <v>42510</v>
      </c>
      <c r="B739" s="124">
        <v>404</v>
      </c>
      <c r="C739" s="166">
        <f t="shared" si="88"/>
        <v>885</v>
      </c>
      <c r="D739" s="17"/>
      <c r="E739" s="123">
        <v>42503</v>
      </c>
      <c r="F739" s="118">
        <v>42509</v>
      </c>
      <c r="G739" s="32">
        <v>98</v>
      </c>
      <c r="H739" s="158">
        <f t="shared" si="83"/>
        <v>1963</v>
      </c>
      <c r="I739" s="164">
        <f t="shared" si="84"/>
        <v>73</v>
      </c>
      <c r="J739" s="121">
        <v>2754</v>
      </c>
      <c r="K739" s="110">
        <f t="shared" si="87"/>
        <v>791</v>
      </c>
      <c r="L739" s="155" t="s">
        <v>649</v>
      </c>
    </row>
    <row r="740" spans="1:12" x14ac:dyDescent="0.25">
      <c r="A740" s="122">
        <v>42517</v>
      </c>
      <c r="B740" s="124">
        <v>404</v>
      </c>
      <c r="C740" s="166">
        <f t="shared" si="88"/>
        <v>875</v>
      </c>
      <c r="D740" s="17"/>
      <c r="E740" s="123">
        <v>42510</v>
      </c>
      <c r="F740" s="118">
        <v>42516</v>
      </c>
      <c r="G740" s="32">
        <v>106</v>
      </c>
      <c r="H740" s="158">
        <f t="shared" si="83"/>
        <v>2069</v>
      </c>
      <c r="I740" s="164">
        <f t="shared" si="84"/>
        <v>71</v>
      </c>
      <c r="J740" s="121">
        <v>2825</v>
      </c>
      <c r="K740" s="110">
        <f t="shared" si="87"/>
        <v>756</v>
      </c>
      <c r="L740" s="155" t="s">
        <v>650</v>
      </c>
    </row>
    <row r="741" spans="1:12" x14ac:dyDescent="0.25">
      <c r="A741" s="122">
        <v>42524</v>
      </c>
      <c r="B741" s="124">
        <v>408</v>
      </c>
      <c r="C741" s="166">
        <f t="shared" si="88"/>
        <v>868</v>
      </c>
      <c r="D741" s="17"/>
      <c r="E741" s="123">
        <v>42517</v>
      </c>
      <c r="F741" s="118">
        <v>42523</v>
      </c>
      <c r="G741" s="32">
        <v>126</v>
      </c>
      <c r="H741" s="158">
        <f t="shared" si="83"/>
        <v>2195</v>
      </c>
      <c r="I741" s="164">
        <f t="shared" si="84"/>
        <v>82</v>
      </c>
      <c r="J741" s="121">
        <v>2907</v>
      </c>
      <c r="K741" s="110">
        <f t="shared" si="87"/>
        <v>712</v>
      </c>
      <c r="L741" s="155" t="s">
        <v>651</v>
      </c>
    </row>
    <row r="742" spans="1:12" x14ac:dyDescent="0.25">
      <c r="A742" s="126">
        <v>42531</v>
      </c>
      <c r="B742" s="5">
        <v>414</v>
      </c>
      <c r="C742" s="166">
        <f t="shared" si="88"/>
        <v>859</v>
      </c>
      <c r="D742" s="17"/>
      <c r="E742" s="123">
        <v>42524</v>
      </c>
      <c r="F742" s="118">
        <v>42530</v>
      </c>
      <c r="G742" s="32">
        <v>117</v>
      </c>
      <c r="H742" s="158">
        <f t="shared" si="83"/>
        <v>2312</v>
      </c>
      <c r="I742" s="164">
        <f t="shared" si="84"/>
        <v>65</v>
      </c>
      <c r="J742" s="121">
        <v>2972</v>
      </c>
      <c r="K742" s="110">
        <f t="shared" si="87"/>
        <v>660</v>
      </c>
      <c r="L742" s="155" t="s">
        <v>652</v>
      </c>
    </row>
    <row r="743" spans="1:12" x14ac:dyDescent="0.25">
      <c r="A743" s="126">
        <v>42538</v>
      </c>
      <c r="B743" s="5">
        <v>424</v>
      </c>
      <c r="C743" s="166">
        <f t="shared" si="88"/>
        <v>857</v>
      </c>
      <c r="D743" s="17"/>
      <c r="E743" s="123">
        <v>42531</v>
      </c>
      <c r="F743" s="118">
        <v>42537</v>
      </c>
      <c r="G743" s="32">
        <v>96</v>
      </c>
      <c r="H743" s="158">
        <f t="shared" si="83"/>
        <v>2408</v>
      </c>
      <c r="I743" s="164">
        <f t="shared" si="84"/>
        <v>69</v>
      </c>
      <c r="J743" s="121">
        <v>3041</v>
      </c>
      <c r="K743" s="110">
        <f t="shared" si="87"/>
        <v>633</v>
      </c>
      <c r="L743" s="155" t="s">
        <v>653</v>
      </c>
    </row>
    <row r="744" spans="1:12" x14ac:dyDescent="0.25">
      <c r="A744" s="126">
        <v>42545</v>
      </c>
      <c r="B744" s="5">
        <v>421</v>
      </c>
      <c r="C744" s="166">
        <f t="shared" si="88"/>
        <v>859</v>
      </c>
      <c r="D744" s="17"/>
      <c r="E744" s="123">
        <v>42538</v>
      </c>
      <c r="F744" s="118">
        <v>42544</v>
      </c>
      <c r="G744" s="32">
        <v>77</v>
      </c>
      <c r="H744" s="158">
        <f t="shared" si="83"/>
        <v>2485</v>
      </c>
      <c r="I744" s="164">
        <f t="shared" si="84"/>
        <v>62</v>
      </c>
      <c r="J744" s="121">
        <v>3103</v>
      </c>
      <c r="K744" s="110">
        <f t="shared" si="87"/>
        <v>618</v>
      </c>
      <c r="L744" s="155" t="s">
        <v>654</v>
      </c>
    </row>
    <row r="745" spans="1:12" x14ac:dyDescent="0.25">
      <c r="A745" s="126">
        <v>42552</v>
      </c>
      <c r="B745" s="5">
        <v>431</v>
      </c>
      <c r="C745" s="166">
        <f t="shared" si="88"/>
        <v>862</v>
      </c>
      <c r="D745" s="17"/>
      <c r="E745" s="123">
        <v>42545</v>
      </c>
      <c r="F745" s="118">
        <v>42551</v>
      </c>
      <c r="G745" s="32">
        <v>73</v>
      </c>
      <c r="H745" s="158">
        <f t="shared" si="83"/>
        <v>2558</v>
      </c>
      <c r="I745" s="164">
        <f t="shared" si="84"/>
        <v>37</v>
      </c>
      <c r="J745" s="121">
        <v>3140</v>
      </c>
      <c r="K745" s="110">
        <f t="shared" si="87"/>
        <v>582</v>
      </c>
      <c r="L745" s="155" t="s">
        <v>655</v>
      </c>
    </row>
    <row r="746" spans="1:12" x14ac:dyDescent="0.25">
      <c r="A746" s="126">
        <v>42559</v>
      </c>
      <c r="B746" s="5">
        <v>440</v>
      </c>
      <c r="C746" s="166">
        <f t="shared" si="88"/>
        <v>863</v>
      </c>
      <c r="D746" s="17"/>
      <c r="E746" s="123">
        <v>42552</v>
      </c>
      <c r="F746" s="118">
        <v>42558</v>
      </c>
      <c r="G746" s="32">
        <v>83</v>
      </c>
      <c r="H746" s="158">
        <f t="shared" ref="H746:H752" si="89">+SUM(H745+G746)</f>
        <v>2641</v>
      </c>
      <c r="I746" s="164">
        <f t="shared" ref="I746:I752" si="90">J746-J745</f>
        <v>39</v>
      </c>
      <c r="J746" s="121">
        <v>3179</v>
      </c>
      <c r="K746" s="110">
        <f t="shared" si="87"/>
        <v>538</v>
      </c>
      <c r="L746" s="155" t="s">
        <v>656</v>
      </c>
    </row>
    <row r="747" spans="1:12" x14ac:dyDescent="0.25">
      <c r="A747" s="126">
        <v>42566</v>
      </c>
      <c r="B747" s="5">
        <v>447</v>
      </c>
      <c r="C747" s="166">
        <f t="shared" si="88"/>
        <v>857</v>
      </c>
      <c r="D747" s="17"/>
      <c r="E747" s="123">
        <v>42559</v>
      </c>
      <c r="F747" s="118">
        <v>42565</v>
      </c>
      <c r="G747" s="32">
        <v>95</v>
      </c>
      <c r="H747" s="158">
        <f t="shared" si="89"/>
        <v>2736</v>
      </c>
      <c r="I747" s="164">
        <f t="shared" si="90"/>
        <v>64</v>
      </c>
      <c r="J747" s="121">
        <v>3243</v>
      </c>
      <c r="K747" s="110">
        <f t="shared" si="87"/>
        <v>507</v>
      </c>
      <c r="L747" s="155" t="s">
        <v>657</v>
      </c>
    </row>
    <row r="748" spans="1:12" x14ac:dyDescent="0.25">
      <c r="A748" s="126">
        <v>42573</v>
      </c>
      <c r="B748" s="5">
        <v>462</v>
      </c>
      <c r="C748" s="166">
        <v>876</v>
      </c>
      <c r="D748" s="17"/>
      <c r="E748" s="123">
        <v>42566</v>
      </c>
      <c r="F748" s="118">
        <v>42572</v>
      </c>
      <c r="G748" s="32">
        <v>70</v>
      </c>
      <c r="H748" s="158">
        <f t="shared" si="89"/>
        <v>2806</v>
      </c>
      <c r="I748" s="164">
        <f t="shared" si="90"/>
        <v>34</v>
      </c>
      <c r="J748" s="121">
        <v>3277</v>
      </c>
      <c r="K748" s="110">
        <f t="shared" si="87"/>
        <v>471</v>
      </c>
      <c r="L748" s="155" t="s">
        <v>658</v>
      </c>
    </row>
    <row r="749" spans="1:12" x14ac:dyDescent="0.25">
      <c r="A749" s="126">
        <v>42580</v>
      </c>
      <c r="B749" s="5">
        <v>463</v>
      </c>
      <c r="C749" s="166">
        <f t="shared" ref="C749:C754" si="91">B697</f>
        <v>874</v>
      </c>
      <c r="D749" s="17"/>
      <c r="E749" s="123">
        <v>42573</v>
      </c>
      <c r="F749" s="118">
        <v>42579</v>
      </c>
      <c r="G749" s="32">
        <v>52</v>
      </c>
      <c r="H749" s="158">
        <f t="shared" si="89"/>
        <v>2858</v>
      </c>
      <c r="I749" s="164">
        <f t="shared" si="90"/>
        <v>17</v>
      </c>
      <c r="J749" s="121">
        <v>3294</v>
      </c>
      <c r="K749" s="110">
        <f t="shared" si="87"/>
        <v>436</v>
      </c>
      <c r="L749" s="155" t="s">
        <v>659</v>
      </c>
    </row>
    <row r="750" spans="1:12" x14ac:dyDescent="0.25">
      <c r="A750" s="126">
        <v>42587</v>
      </c>
      <c r="B750" s="5">
        <v>464</v>
      </c>
      <c r="C750" s="166">
        <f t="shared" si="91"/>
        <v>884</v>
      </c>
      <c r="D750" s="17"/>
      <c r="E750" s="123">
        <v>42580</v>
      </c>
      <c r="F750" s="118">
        <v>42586</v>
      </c>
      <c r="G750" s="32">
        <v>41</v>
      </c>
      <c r="H750" s="158">
        <f t="shared" si="89"/>
        <v>2899</v>
      </c>
      <c r="I750" s="164">
        <f t="shared" si="90"/>
        <v>-6</v>
      </c>
      <c r="J750" s="121">
        <v>3288</v>
      </c>
      <c r="K750" s="110">
        <f t="shared" ref="K750:K801" si="92">J750-H750</f>
        <v>389</v>
      </c>
      <c r="L750" s="155" t="s">
        <v>660</v>
      </c>
    </row>
    <row r="751" spans="1:12" x14ac:dyDescent="0.25">
      <c r="A751" s="126">
        <v>42594</v>
      </c>
      <c r="B751" s="5">
        <v>481</v>
      </c>
      <c r="C751" s="166">
        <f t="shared" si="91"/>
        <v>884</v>
      </c>
      <c r="D751" s="17"/>
      <c r="E751" s="123">
        <v>42587</v>
      </c>
      <c r="F751" s="118">
        <v>42593</v>
      </c>
      <c r="G751" s="168">
        <v>55</v>
      </c>
      <c r="H751" s="169">
        <f t="shared" si="89"/>
        <v>2954</v>
      </c>
      <c r="I751" s="164">
        <f t="shared" si="90"/>
        <v>29</v>
      </c>
      <c r="J751" s="121">
        <v>3317</v>
      </c>
      <c r="K751" s="110">
        <f t="shared" si="92"/>
        <v>363</v>
      </c>
      <c r="L751" s="155"/>
    </row>
    <row r="752" spans="1:12" x14ac:dyDescent="0.25">
      <c r="A752" s="126">
        <v>42601</v>
      </c>
      <c r="B752" s="5">
        <v>491</v>
      </c>
      <c r="C752" s="166">
        <f t="shared" si="91"/>
        <v>885</v>
      </c>
      <c r="D752" s="17"/>
      <c r="E752" s="123">
        <v>42594</v>
      </c>
      <c r="F752" s="118">
        <v>42600</v>
      </c>
      <c r="G752" s="168">
        <v>58</v>
      </c>
      <c r="H752" s="158">
        <f t="shared" si="89"/>
        <v>3012</v>
      </c>
      <c r="I752" s="164">
        <f t="shared" si="90"/>
        <v>22</v>
      </c>
      <c r="J752" s="121">
        <v>3339</v>
      </c>
      <c r="K752" s="110">
        <f t="shared" si="92"/>
        <v>327</v>
      </c>
      <c r="L752" s="155" t="s">
        <v>661</v>
      </c>
    </row>
    <row r="753" spans="1:12" x14ac:dyDescent="0.25">
      <c r="A753" s="126">
        <v>42608</v>
      </c>
      <c r="B753" s="5">
        <v>489</v>
      </c>
      <c r="C753" s="166">
        <f t="shared" si="91"/>
        <v>877</v>
      </c>
      <c r="D753" s="17"/>
      <c r="E753" s="123">
        <v>42601</v>
      </c>
      <c r="F753" s="118">
        <v>42607</v>
      </c>
      <c r="G753" s="32">
        <v>63</v>
      </c>
      <c r="H753" s="158">
        <f t="shared" ref="H753:H758" si="93">+SUM(H752+G753)</f>
        <v>3075</v>
      </c>
      <c r="I753" s="164">
        <f t="shared" ref="I753:I801" si="94">J753-J752</f>
        <v>11</v>
      </c>
      <c r="J753" s="121">
        <v>3350</v>
      </c>
      <c r="K753" s="110">
        <f t="shared" si="92"/>
        <v>275</v>
      </c>
      <c r="L753" s="155" t="s">
        <v>662</v>
      </c>
    </row>
    <row r="754" spans="1:12" x14ac:dyDescent="0.25">
      <c r="A754" s="126">
        <v>42615</v>
      </c>
      <c r="B754" s="5">
        <v>497</v>
      </c>
      <c r="C754" s="166">
        <f t="shared" si="91"/>
        <v>864</v>
      </c>
      <c r="D754" s="17"/>
      <c r="E754" s="123">
        <v>42608</v>
      </c>
      <c r="F754" s="118">
        <v>42614</v>
      </c>
      <c r="G754" s="32">
        <v>88</v>
      </c>
      <c r="H754" s="158">
        <f t="shared" si="93"/>
        <v>3163</v>
      </c>
      <c r="I754" s="164">
        <f t="shared" si="94"/>
        <v>51</v>
      </c>
      <c r="J754" s="121">
        <v>3401</v>
      </c>
      <c r="K754" s="110">
        <f t="shared" si="92"/>
        <v>238</v>
      </c>
      <c r="L754" s="155" t="s">
        <v>663</v>
      </c>
    </row>
    <row r="755" spans="1:12" x14ac:dyDescent="0.25">
      <c r="A755" s="126">
        <v>42622</v>
      </c>
      <c r="B755" s="5">
        <v>508</v>
      </c>
      <c r="C755" s="166">
        <f t="shared" ref="C755:C766" si="95">B703</f>
        <v>848</v>
      </c>
      <c r="D755" s="17"/>
      <c r="E755" s="123">
        <v>42615</v>
      </c>
      <c r="F755" s="118">
        <v>42621</v>
      </c>
      <c r="G755" s="32">
        <v>78</v>
      </c>
      <c r="H755" s="158">
        <f t="shared" si="93"/>
        <v>3241</v>
      </c>
      <c r="I755" s="164">
        <f t="shared" si="94"/>
        <v>36</v>
      </c>
      <c r="J755" s="121">
        <v>3437</v>
      </c>
      <c r="K755" s="110">
        <f t="shared" si="92"/>
        <v>196</v>
      </c>
      <c r="L755" s="155" t="s">
        <v>664</v>
      </c>
    </row>
    <row r="756" spans="1:12" x14ac:dyDescent="0.25">
      <c r="A756" s="126">
        <v>42629</v>
      </c>
      <c r="B756" s="5">
        <v>506</v>
      </c>
      <c r="C756" s="166">
        <f t="shared" si="95"/>
        <v>842</v>
      </c>
      <c r="D756" s="17"/>
      <c r="E756" s="123">
        <v>42622</v>
      </c>
      <c r="F756" s="118">
        <v>42628</v>
      </c>
      <c r="G756" s="32">
        <v>74</v>
      </c>
      <c r="H756" s="158">
        <f t="shared" si="93"/>
        <v>3315</v>
      </c>
      <c r="I756" s="164">
        <f t="shared" si="94"/>
        <v>62</v>
      </c>
      <c r="J756" s="121">
        <v>3499</v>
      </c>
      <c r="K756" s="110">
        <f t="shared" si="92"/>
        <v>184</v>
      </c>
      <c r="L756" s="155" t="s">
        <v>665</v>
      </c>
    </row>
    <row r="757" spans="1:12" x14ac:dyDescent="0.25">
      <c r="A757" s="126">
        <v>42636</v>
      </c>
      <c r="B757" s="5">
        <v>511</v>
      </c>
      <c r="C757" s="166">
        <f t="shared" si="95"/>
        <v>838</v>
      </c>
      <c r="D757" s="17"/>
      <c r="E757" s="123">
        <v>42629</v>
      </c>
      <c r="F757" s="118">
        <v>42635</v>
      </c>
      <c r="G757" s="32">
        <v>96</v>
      </c>
      <c r="H757" s="158">
        <f t="shared" si="93"/>
        <v>3411</v>
      </c>
      <c r="I757" s="164">
        <f t="shared" si="94"/>
        <v>52</v>
      </c>
      <c r="J757" s="121">
        <v>3551</v>
      </c>
      <c r="K757" s="110">
        <f t="shared" si="92"/>
        <v>140</v>
      </c>
      <c r="L757" s="155" t="s">
        <v>666</v>
      </c>
    </row>
    <row r="758" spans="1:12" x14ac:dyDescent="0.25">
      <c r="A758" s="126">
        <v>42643</v>
      </c>
      <c r="B758" s="5">
        <v>522</v>
      </c>
      <c r="C758" s="166">
        <f t="shared" si="95"/>
        <v>809</v>
      </c>
      <c r="D758" s="17"/>
      <c r="E758" s="123">
        <v>42636</v>
      </c>
      <c r="F758" s="118">
        <v>42642</v>
      </c>
      <c r="G758" s="32">
        <v>99</v>
      </c>
      <c r="H758" s="158">
        <f t="shared" si="93"/>
        <v>3510</v>
      </c>
      <c r="I758" s="164">
        <f t="shared" si="94"/>
        <v>49</v>
      </c>
      <c r="J758" s="121">
        <v>3600</v>
      </c>
      <c r="K758" s="110">
        <f t="shared" si="92"/>
        <v>90</v>
      </c>
      <c r="L758" s="155" t="s">
        <v>667</v>
      </c>
    </row>
    <row r="759" spans="1:12" x14ac:dyDescent="0.25">
      <c r="A759" s="16">
        <v>42650</v>
      </c>
      <c r="B759" s="5">
        <v>524</v>
      </c>
      <c r="C759" s="166">
        <f t="shared" si="95"/>
        <v>795</v>
      </c>
      <c r="D759" s="17"/>
      <c r="E759" s="123">
        <v>42643</v>
      </c>
      <c r="F759" s="118">
        <v>42649</v>
      </c>
      <c r="G759" s="32">
        <v>96</v>
      </c>
      <c r="H759" s="158">
        <f t="shared" ref="H759:H777" si="96">+SUM(H758+G759)</f>
        <v>3606</v>
      </c>
      <c r="I759" s="164">
        <f t="shared" si="94"/>
        <v>80</v>
      </c>
      <c r="J759" s="121">
        <v>3680</v>
      </c>
      <c r="K759" s="110">
        <f t="shared" si="92"/>
        <v>74</v>
      </c>
      <c r="L759" s="155" t="s">
        <v>668</v>
      </c>
    </row>
    <row r="760" spans="1:12" x14ac:dyDescent="0.25">
      <c r="A760" s="126">
        <v>42657</v>
      </c>
      <c r="B760" s="5">
        <v>539</v>
      </c>
      <c r="C760" s="166">
        <f t="shared" si="95"/>
        <v>787</v>
      </c>
      <c r="D760" s="17"/>
      <c r="E760" s="123">
        <v>42650</v>
      </c>
      <c r="F760" s="118">
        <v>42656</v>
      </c>
      <c r="G760" s="32">
        <v>97</v>
      </c>
      <c r="H760" s="158">
        <f t="shared" si="96"/>
        <v>3703</v>
      </c>
      <c r="I760" s="164">
        <f t="shared" si="94"/>
        <v>79</v>
      </c>
      <c r="J760" s="121">
        <v>3759</v>
      </c>
      <c r="K760" s="110">
        <f t="shared" si="92"/>
        <v>56</v>
      </c>
      <c r="L760" s="155" t="s">
        <v>669</v>
      </c>
    </row>
    <row r="761" spans="1:12" x14ac:dyDescent="0.25">
      <c r="A761" s="126">
        <v>42664</v>
      </c>
      <c r="B761" s="5">
        <v>553</v>
      </c>
      <c r="C761" s="166">
        <f t="shared" si="95"/>
        <v>787</v>
      </c>
      <c r="D761" s="17"/>
      <c r="E761" s="123">
        <v>42657</v>
      </c>
      <c r="F761" s="118">
        <v>42663</v>
      </c>
      <c r="G761" s="32">
        <v>87</v>
      </c>
      <c r="H761" s="158">
        <f t="shared" si="96"/>
        <v>3790</v>
      </c>
      <c r="I761" s="164">
        <f t="shared" si="94"/>
        <v>77</v>
      </c>
      <c r="J761" s="121">
        <v>3836</v>
      </c>
      <c r="K761" s="110">
        <f t="shared" si="92"/>
        <v>46</v>
      </c>
      <c r="L761" s="155" t="s">
        <v>670</v>
      </c>
    </row>
    <row r="762" spans="1:12" x14ac:dyDescent="0.25">
      <c r="A762" s="126">
        <v>42671</v>
      </c>
      <c r="B762" s="5">
        <v>557</v>
      </c>
      <c r="C762" s="166">
        <f t="shared" si="95"/>
        <v>775</v>
      </c>
      <c r="D762" s="17"/>
      <c r="E762" s="123">
        <v>42664</v>
      </c>
      <c r="F762" s="118">
        <v>42670</v>
      </c>
      <c r="G762" s="32">
        <v>67</v>
      </c>
      <c r="H762" s="158">
        <f t="shared" si="96"/>
        <v>3857</v>
      </c>
      <c r="I762" s="164">
        <f t="shared" si="94"/>
        <v>73</v>
      </c>
      <c r="J762" s="121">
        <v>3909</v>
      </c>
      <c r="K762" s="110">
        <f t="shared" si="92"/>
        <v>52</v>
      </c>
      <c r="L762" s="155" t="s">
        <v>671</v>
      </c>
    </row>
    <row r="763" spans="1:12" x14ac:dyDescent="0.25">
      <c r="A763" s="126">
        <v>42678</v>
      </c>
      <c r="B763" s="5">
        <v>569</v>
      </c>
      <c r="C763" s="166">
        <f t="shared" si="95"/>
        <v>771</v>
      </c>
      <c r="D763" s="17"/>
      <c r="E763" s="123">
        <v>42671</v>
      </c>
      <c r="F763" s="118">
        <v>42677</v>
      </c>
      <c r="G763" s="32">
        <v>58</v>
      </c>
      <c r="H763" s="158">
        <f t="shared" si="96"/>
        <v>3915</v>
      </c>
      <c r="I763" s="164">
        <f t="shared" si="94"/>
        <v>54</v>
      </c>
      <c r="J763" s="121">
        <v>3963</v>
      </c>
      <c r="K763" s="110">
        <f t="shared" si="92"/>
        <v>48</v>
      </c>
      <c r="L763" s="155" t="s">
        <v>622</v>
      </c>
    </row>
    <row r="764" spans="1:12" x14ac:dyDescent="0.25">
      <c r="A764" s="126">
        <v>42685</v>
      </c>
      <c r="B764" s="5">
        <v>568</v>
      </c>
      <c r="C764" s="166">
        <f t="shared" si="95"/>
        <v>767</v>
      </c>
      <c r="D764" s="17"/>
      <c r="E764" s="123">
        <v>42678</v>
      </c>
      <c r="F764" s="118">
        <v>42684</v>
      </c>
      <c r="G764" s="32">
        <v>55</v>
      </c>
      <c r="H764" s="158">
        <f t="shared" si="96"/>
        <v>3970</v>
      </c>
      <c r="I764" s="164">
        <f t="shared" si="94"/>
        <v>54</v>
      </c>
      <c r="J764" s="121">
        <v>4017</v>
      </c>
      <c r="K764" s="110">
        <f t="shared" si="92"/>
        <v>47</v>
      </c>
      <c r="L764" s="155" t="s">
        <v>672</v>
      </c>
    </row>
    <row r="765" spans="1:12" x14ac:dyDescent="0.25">
      <c r="A765" s="126">
        <v>42692</v>
      </c>
      <c r="B765" s="5">
        <v>588</v>
      </c>
      <c r="C765" s="166">
        <f t="shared" si="95"/>
        <v>757</v>
      </c>
      <c r="D765" s="17"/>
      <c r="E765" s="123">
        <v>42685</v>
      </c>
      <c r="F765" s="118">
        <v>42691</v>
      </c>
      <c r="G765" s="32">
        <v>26</v>
      </c>
      <c r="H765" s="158">
        <f t="shared" si="96"/>
        <v>3996</v>
      </c>
      <c r="I765" s="164">
        <f t="shared" si="94"/>
        <v>30</v>
      </c>
      <c r="J765" s="121">
        <v>4047</v>
      </c>
      <c r="K765" s="110">
        <f t="shared" si="92"/>
        <v>51</v>
      </c>
      <c r="L765" s="155" t="s">
        <v>673</v>
      </c>
    </row>
    <row r="766" spans="1:12" x14ac:dyDescent="0.25">
      <c r="A766" s="126">
        <v>42697</v>
      </c>
      <c r="B766" s="5">
        <v>593</v>
      </c>
      <c r="C766" s="166">
        <f t="shared" si="95"/>
        <v>744</v>
      </c>
      <c r="D766" s="17"/>
      <c r="E766" s="123">
        <v>42692</v>
      </c>
      <c r="F766" s="118">
        <v>42697</v>
      </c>
      <c r="G766" s="32">
        <v>10</v>
      </c>
      <c r="H766" s="158">
        <f t="shared" si="96"/>
        <v>4006</v>
      </c>
      <c r="I766" s="164">
        <f t="shared" si="94"/>
        <v>-2</v>
      </c>
      <c r="J766" s="121">
        <v>4045</v>
      </c>
      <c r="K766" s="110">
        <f t="shared" si="92"/>
        <v>39</v>
      </c>
      <c r="L766" s="155" t="s">
        <v>674</v>
      </c>
    </row>
    <row r="767" spans="1:12" x14ac:dyDescent="0.25">
      <c r="A767" s="126">
        <v>42706</v>
      </c>
      <c r="B767" s="5">
        <v>597</v>
      </c>
      <c r="C767" s="166">
        <v>737</v>
      </c>
      <c r="D767" s="17"/>
      <c r="E767" s="123">
        <v>42699</v>
      </c>
      <c r="F767" s="118">
        <v>42705</v>
      </c>
      <c r="G767" s="32">
        <v>-35</v>
      </c>
      <c r="H767" s="158">
        <f t="shared" si="96"/>
        <v>3971</v>
      </c>
      <c r="I767" s="164">
        <f t="shared" si="94"/>
        <v>-50</v>
      </c>
      <c r="J767" s="121">
        <v>3995</v>
      </c>
      <c r="K767" s="110">
        <f t="shared" si="92"/>
        <v>24</v>
      </c>
      <c r="L767" s="155" t="s">
        <v>675</v>
      </c>
    </row>
    <row r="768" spans="1:12" x14ac:dyDescent="0.25">
      <c r="A768" s="126">
        <v>42713</v>
      </c>
      <c r="B768" s="5">
        <v>624</v>
      </c>
      <c r="C768" s="166">
        <f t="shared" ref="C768:C793" si="97">B716</f>
        <v>709</v>
      </c>
      <c r="D768" s="17"/>
      <c r="E768" s="123">
        <v>42706</v>
      </c>
      <c r="F768" s="118">
        <v>42712</v>
      </c>
      <c r="G768" s="32">
        <v>-69</v>
      </c>
      <c r="H768" s="158">
        <f t="shared" si="96"/>
        <v>3902</v>
      </c>
      <c r="I768" s="164">
        <f t="shared" si="94"/>
        <v>-42</v>
      </c>
      <c r="J768" s="121">
        <v>3953</v>
      </c>
      <c r="K768" s="110">
        <f t="shared" si="92"/>
        <v>51</v>
      </c>
      <c r="L768" s="155" t="s">
        <v>676</v>
      </c>
    </row>
    <row r="769" spans="1:12" x14ac:dyDescent="0.25">
      <c r="A769" s="126">
        <v>42720</v>
      </c>
      <c r="B769" s="5">
        <v>637</v>
      </c>
      <c r="C769" s="166">
        <f t="shared" si="97"/>
        <v>709</v>
      </c>
      <c r="D769" s="17"/>
      <c r="E769" s="123">
        <v>42713</v>
      </c>
      <c r="F769" s="118">
        <v>42719</v>
      </c>
      <c r="G769" s="32">
        <v>-46</v>
      </c>
      <c r="H769" s="158">
        <f t="shared" si="96"/>
        <v>3856</v>
      </c>
      <c r="I769" s="164">
        <f t="shared" si="94"/>
        <v>-147</v>
      </c>
      <c r="J769" s="121">
        <v>3806</v>
      </c>
      <c r="K769" s="110">
        <f t="shared" si="92"/>
        <v>-50</v>
      </c>
      <c r="L769" s="155" t="s">
        <v>677</v>
      </c>
    </row>
    <row r="770" spans="1:12" x14ac:dyDescent="0.25">
      <c r="A770" s="126">
        <v>42727</v>
      </c>
      <c r="B770" s="5">
        <v>653</v>
      </c>
      <c r="C770" s="166">
        <f t="shared" si="97"/>
        <v>700</v>
      </c>
      <c r="D770" s="17"/>
      <c r="E770" s="123">
        <v>42720</v>
      </c>
      <c r="F770" s="118">
        <v>42726</v>
      </c>
      <c r="G770" s="32">
        <v>-33</v>
      </c>
      <c r="H770" s="158">
        <f t="shared" si="96"/>
        <v>3823</v>
      </c>
      <c r="I770" s="164">
        <f t="shared" si="94"/>
        <v>-209</v>
      </c>
      <c r="J770" s="121">
        <v>3597</v>
      </c>
      <c r="K770" s="110">
        <f t="shared" si="92"/>
        <v>-226</v>
      </c>
      <c r="L770" s="155" t="s">
        <v>678</v>
      </c>
    </row>
    <row r="771" spans="1:12" x14ac:dyDescent="0.25">
      <c r="A771" s="126">
        <v>42734</v>
      </c>
      <c r="B771" s="5">
        <v>658</v>
      </c>
      <c r="C771" s="166">
        <f t="shared" si="97"/>
        <v>698</v>
      </c>
      <c r="D771" s="17"/>
      <c r="E771" s="123">
        <v>42727</v>
      </c>
      <c r="F771" s="118">
        <v>42733</v>
      </c>
      <c r="G771" s="32">
        <v>-50</v>
      </c>
      <c r="H771" s="158">
        <f t="shared" si="96"/>
        <v>3773</v>
      </c>
      <c r="I771" s="164">
        <f t="shared" si="94"/>
        <v>-237</v>
      </c>
      <c r="J771" s="121">
        <v>3360</v>
      </c>
      <c r="K771" s="110">
        <f t="shared" si="92"/>
        <v>-413</v>
      </c>
      <c r="L771" s="155" t="s">
        <v>592</v>
      </c>
    </row>
    <row r="772" spans="1:12" x14ac:dyDescent="0.25">
      <c r="A772" s="126">
        <v>42741</v>
      </c>
      <c r="B772" s="5">
        <v>665</v>
      </c>
      <c r="C772" s="166">
        <f t="shared" si="97"/>
        <v>664</v>
      </c>
      <c r="D772" s="17"/>
      <c r="E772" s="123">
        <v>42734</v>
      </c>
      <c r="F772" s="118">
        <v>42740</v>
      </c>
      <c r="G772" s="32">
        <v>-98</v>
      </c>
      <c r="H772" s="158">
        <f t="shared" si="96"/>
        <v>3675</v>
      </c>
      <c r="I772" s="164">
        <f t="shared" si="94"/>
        <v>-49</v>
      </c>
      <c r="J772" s="121">
        <v>3311</v>
      </c>
      <c r="K772" s="110">
        <f t="shared" si="92"/>
        <v>-364</v>
      </c>
      <c r="L772" s="155" t="s">
        <v>679</v>
      </c>
    </row>
    <row r="773" spans="1:12" x14ac:dyDescent="0.25">
      <c r="A773" s="126">
        <v>42382</v>
      </c>
      <c r="B773" s="5">
        <v>659</v>
      </c>
      <c r="C773" s="166">
        <f t="shared" si="97"/>
        <v>650</v>
      </c>
      <c r="D773" s="17"/>
      <c r="E773" s="123">
        <v>42741</v>
      </c>
      <c r="F773" s="118">
        <v>42747</v>
      </c>
      <c r="G773" s="32">
        <v>-152</v>
      </c>
      <c r="H773" s="158">
        <f t="shared" si="96"/>
        <v>3523</v>
      </c>
      <c r="I773" s="164">
        <f t="shared" si="94"/>
        <v>-151</v>
      </c>
      <c r="J773" s="121">
        <v>3160</v>
      </c>
      <c r="K773" s="110">
        <f t="shared" si="92"/>
        <v>-363</v>
      </c>
      <c r="L773" s="155" t="s">
        <v>680</v>
      </c>
    </row>
    <row r="774" spans="1:12" x14ac:dyDescent="0.25">
      <c r="A774" s="126">
        <v>42755</v>
      </c>
      <c r="B774" s="5">
        <v>694</v>
      </c>
      <c r="C774" s="166">
        <f t="shared" si="97"/>
        <v>637</v>
      </c>
      <c r="D774" s="17"/>
      <c r="E774" s="123">
        <v>42748</v>
      </c>
      <c r="F774" s="118">
        <v>42754</v>
      </c>
      <c r="G774" s="32">
        <v>-175</v>
      </c>
      <c r="H774" s="158">
        <f t="shared" si="96"/>
        <v>3348</v>
      </c>
      <c r="I774" s="164">
        <f t="shared" si="94"/>
        <v>-243</v>
      </c>
      <c r="J774" s="121">
        <v>2917</v>
      </c>
      <c r="K774" s="110">
        <f t="shared" si="92"/>
        <v>-431</v>
      </c>
      <c r="L774" s="155" t="s">
        <v>681</v>
      </c>
    </row>
    <row r="775" spans="1:12" x14ac:dyDescent="0.25">
      <c r="A775" s="126">
        <v>42762</v>
      </c>
      <c r="B775" s="5">
        <v>712</v>
      </c>
      <c r="C775" s="166">
        <f t="shared" si="97"/>
        <v>619</v>
      </c>
      <c r="D775" s="17"/>
      <c r="E775" s="123">
        <v>42755</v>
      </c>
      <c r="F775" s="118">
        <v>42761</v>
      </c>
      <c r="G775" s="32">
        <v>-202</v>
      </c>
      <c r="H775" s="158">
        <f t="shared" si="96"/>
        <v>3146</v>
      </c>
      <c r="I775" s="164">
        <f t="shared" si="94"/>
        <v>-119</v>
      </c>
      <c r="J775" s="121">
        <v>2798</v>
      </c>
      <c r="K775" s="110">
        <f t="shared" si="92"/>
        <v>-348</v>
      </c>
      <c r="L775" s="155" t="s">
        <v>682</v>
      </c>
    </row>
    <row r="776" spans="1:12" x14ac:dyDescent="0.25">
      <c r="A776" s="16">
        <v>42769</v>
      </c>
      <c r="B776" s="5">
        <v>729</v>
      </c>
      <c r="C776" s="166">
        <f t="shared" si="97"/>
        <v>571</v>
      </c>
      <c r="D776" s="17"/>
      <c r="E776" s="123">
        <v>42762</v>
      </c>
      <c r="F776" s="118">
        <v>42769</v>
      </c>
      <c r="G776" s="32">
        <v>-169</v>
      </c>
      <c r="H776" s="158">
        <f t="shared" si="96"/>
        <v>2977</v>
      </c>
      <c r="I776" s="164">
        <f t="shared" si="94"/>
        <v>-87</v>
      </c>
      <c r="J776" s="121">
        <v>2711</v>
      </c>
      <c r="K776" s="110">
        <f t="shared" si="92"/>
        <v>-266</v>
      </c>
      <c r="L776" s="155" t="s">
        <v>683</v>
      </c>
    </row>
    <row r="777" spans="1:12" x14ac:dyDescent="0.25">
      <c r="A777" s="126">
        <v>42776</v>
      </c>
      <c r="B777" s="5">
        <v>741</v>
      </c>
      <c r="C777" s="166">
        <f t="shared" si="97"/>
        <v>541</v>
      </c>
      <c r="D777" s="17"/>
      <c r="E777" s="123">
        <v>42769</v>
      </c>
      <c r="F777" s="118">
        <v>42775</v>
      </c>
      <c r="G777" s="32">
        <v>-93</v>
      </c>
      <c r="H777" s="158">
        <f t="shared" si="96"/>
        <v>2884</v>
      </c>
      <c r="I777" s="164">
        <f t="shared" si="94"/>
        <v>-152</v>
      </c>
      <c r="J777" s="121">
        <v>2559</v>
      </c>
      <c r="K777" s="110">
        <f t="shared" si="92"/>
        <v>-325</v>
      </c>
      <c r="L777" s="155" t="s">
        <v>684</v>
      </c>
    </row>
    <row r="778" spans="1:12" x14ac:dyDescent="0.25">
      <c r="A778" s="126">
        <v>42783</v>
      </c>
      <c r="B778" s="5">
        <v>751</v>
      </c>
      <c r="C778" s="166">
        <f t="shared" si="97"/>
        <v>514</v>
      </c>
      <c r="D778" s="17"/>
      <c r="E778" s="123">
        <v>42776</v>
      </c>
      <c r="F778" s="118">
        <v>42782</v>
      </c>
      <c r="G778" s="32"/>
      <c r="H778" s="169">
        <v>2712</v>
      </c>
      <c r="I778" s="164">
        <f t="shared" si="94"/>
        <v>-114</v>
      </c>
      <c r="J778" s="121">
        <v>2445</v>
      </c>
      <c r="K778" s="110">
        <f t="shared" si="92"/>
        <v>-267</v>
      </c>
      <c r="L778" s="155"/>
    </row>
    <row r="779" spans="1:12" x14ac:dyDescent="0.25">
      <c r="A779" s="126">
        <v>42790</v>
      </c>
      <c r="B779" s="5">
        <v>754</v>
      </c>
      <c r="C779" s="166">
        <f t="shared" si="97"/>
        <v>502</v>
      </c>
      <c r="D779" s="17"/>
      <c r="E779" s="123">
        <v>42783</v>
      </c>
      <c r="F779" s="118">
        <v>42789</v>
      </c>
      <c r="G779" s="32"/>
      <c r="H779" s="158">
        <v>2617</v>
      </c>
      <c r="I779" s="164">
        <f t="shared" si="94"/>
        <v>-89</v>
      </c>
      <c r="J779" s="121">
        <v>2356</v>
      </c>
      <c r="K779" s="110">
        <f t="shared" si="92"/>
        <v>-261</v>
      </c>
      <c r="L779" s="155" t="s">
        <v>685</v>
      </c>
    </row>
    <row r="780" spans="1:12" x14ac:dyDescent="0.25">
      <c r="A780" s="126">
        <v>42797</v>
      </c>
      <c r="B780" s="5">
        <v>756</v>
      </c>
      <c r="C780" s="166">
        <f t="shared" si="97"/>
        <v>489</v>
      </c>
      <c r="D780" s="17"/>
      <c r="E780" s="123">
        <v>42790</v>
      </c>
      <c r="F780" s="118">
        <v>42796</v>
      </c>
      <c r="G780" s="32">
        <v>-67</v>
      </c>
      <c r="H780" s="158">
        <f t="shared" ref="H780:H796" si="98">+SUM(H779+G780)</f>
        <v>2550</v>
      </c>
      <c r="I780" s="164">
        <f t="shared" si="94"/>
        <v>7</v>
      </c>
      <c r="J780" s="121">
        <v>2363</v>
      </c>
      <c r="K780" s="110">
        <f t="shared" si="92"/>
        <v>-187</v>
      </c>
      <c r="L780" s="155" t="s">
        <v>686</v>
      </c>
    </row>
    <row r="781" spans="1:12" x14ac:dyDescent="0.25">
      <c r="A781" s="126">
        <v>42804</v>
      </c>
      <c r="B781" s="5">
        <v>768</v>
      </c>
      <c r="C781" s="166">
        <f t="shared" si="97"/>
        <v>480</v>
      </c>
      <c r="D781" s="17"/>
      <c r="E781" s="123">
        <v>42797</v>
      </c>
      <c r="F781" s="118">
        <v>42803</v>
      </c>
      <c r="G781" s="32">
        <v>-63</v>
      </c>
      <c r="H781" s="158">
        <f t="shared" si="98"/>
        <v>2487</v>
      </c>
      <c r="I781" s="164">
        <f t="shared" si="94"/>
        <v>-68</v>
      </c>
      <c r="J781" s="121">
        <v>2295</v>
      </c>
      <c r="K781" s="110">
        <f t="shared" si="92"/>
        <v>-192</v>
      </c>
      <c r="L781" s="155" t="s">
        <v>687</v>
      </c>
    </row>
    <row r="782" spans="1:12" x14ac:dyDescent="0.25">
      <c r="A782" s="126">
        <v>42811</v>
      </c>
      <c r="B782" s="5">
        <v>789</v>
      </c>
      <c r="C782" s="166">
        <f t="shared" si="97"/>
        <v>476</v>
      </c>
      <c r="D782" s="17"/>
      <c r="E782" s="123">
        <v>42804</v>
      </c>
      <c r="F782" s="118">
        <v>42810</v>
      </c>
      <c r="G782" s="32">
        <v>-9</v>
      </c>
      <c r="H782" s="158">
        <f t="shared" si="98"/>
        <v>2478</v>
      </c>
      <c r="I782" s="164">
        <f t="shared" si="94"/>
        <v>-53</v>
      </c>
      <c r="J782" s="121">
        <v>2242</v>
      </c>
      <c r="K782" s="110">
        <f t="shared" si="92"/>
        <v>-236</v>
      </c>
      <c r="L782" s="155" t="s">
        <v>688</v>
      </c>
    </row>
    <row r="783" spans="1:12" x14ac:dyDescent="0.25">
      <c r="A783" s="126">
        <v>42818</v>
      </c>
      <c r="B783" s="5">
        <v>809</v>
      </c>
      <c r="C783" s="166">
        <f t="shared" si="97"/>
        <v>464</v>
      </c>
      <c r="D783" s="17"/>
      <c r="E783" s="123">
        <v>42811</v>
      </c>
      <c r="F783" s="118">
        <v>42817</v>
      </c>
      <c r="G783" s="32">
        <v>13</v>
      </c>
      <c r="H783" s="158">
        <f t="shared" si="98"/>
        <v>2491</v>
      </c>
      <c r="I783" s="164">
        <f t="shared" si="94"/>
        <v>-150</v>
      </c>
      <c r="J783" s="121">
        <v>2092</v>
      </c>
      <c r="K783" s="110">
        <f t="shared" si="92"/>
        <v>-399</v>
      </c>
      <c r="L783" s="155" t="s">
        <v>244</v>
      </c>
    </row>
    <row r="784" spans="1:12" x14ac:dyDescent="0.25">
      <c r="A784" s="126">
        <v>42825</v>
      </c>
      <c r="B784" s="5">
        <v>824</v>
      </c>
      <c r="C784" s="166">
        <f t="shared" si="97"/>
        <v>450</v>
      </c>
      <c r="D784" s="17"/>
      <c r="E784" s="123">
        <v>42818</v>
      </c>
      <c r="F784" s="118">
        <v>42824</v>
      </c>
      <c r="G784" s="32">
        <v>-19</v>
      </c>
      <c r="H784" s="158">
        <f t="shared" si="98"/>
        <v>2472</v>
      </c>
      <c r="I784" s="164">
        <f t="shared" si="94"/>
        <v>-43</v>
      </c>
      <c r="J784" s="121">
        <v>2049</v>
      </c>
      <c r="K784" s="110">
        <f t="shared" si="92"/>
        <v>-423</v>
      </c>
      <c r="L784" s="155" t="s">
        <v>689</v>
      </c>
    </row>
    <row r="785" spans="1:12" x14ac:dyDescent="0.25">
      <c r="A785" s="126">
        <v>42832</v>
      </c>
      <c r="B785" s="5">
        <v>839</v>
      </c>
      <c r="C785" s="166">
        <f t="shared" si="97"/>
        <v>443</v>
      </c>
      <c r="D785" s="17"/>
      <c r="E785" s="123">
        <v>42825</v>
      </c>
      <c r="F785" s="118">
        <v>42831</v>
      </c>
      <c r="G785" s="32">
        <v>6</v>
      </c>
      <c r="H785" s="158">
        <f t="shared" si="98"/>
        <v>2478</v>
      </c>
      <c r="I785" s="164">
        <f t="shared" si="94"/>
        <v>2</v>
      </c>
      <c r="J785" s="121">
        <v>2051</v>
      </c>
      <c r="K785" s="110">
        <f t="shared" si="92"/>
        <v>-427</v>
      </c>
      <c r="L785" s="155" t="s">
        <v>690</v>
      </c>
    </row>
    <row r="786" spans="1:12" x14ac:dyDescent="0.25">
      <c r="A786" s="126">
        <v>42838</v>
      </c>
      <c r="B786" s="5">
        <v>847</v>
      </c>
      <c r="C786" s="166">
        <f t="shared" si="97"/>
        <v>440</v>
      </c>
      <c r="D786" s="17"/>
      <c r="E786" s="123">
        <v>42832</v>
      </c>
      <c r="F786" s="118">
        <v>42838</v>
      </c>
      <c r="G786" s="32">
        <v>-1</v>
      </c>
      <c r="H786" s="158">
        <f t="shared" si="98"/>
        <v>2477</v>
      </c>
      <c r="I786" s="164">
        <f t="shared" si="94"/>
        <v>10</v>
      </c>
      <c r="J786" s="121">
        <v>2061</v>
      </c>
      <c r="K786" s="110">
        <f t="shared" si="92"/>
        <v>-416</v>
      </c>
      <c r="L786" s="155" t="s">
        <v>691</v>
      </c>
    </row>
    <row r="787" spans="1:12" x14ac:dyDescent="0.25">
      <c r="A787" s="126">
        <v>42846</v>
      </c>
      <c r="B787" s="5">
        <v>857</v>
      </c>
      <c r="C787" s="166">
        <f t="shared" si="97"/>
        <v>431</v>
      </c>
      <c r="D787" s="17"/>
      <c r="E787" s="123">
        <v>42839</v>
      </c>
      <c r="F787" s="118">
        <v>42845</v>
      </c>
      <c r="G787" s="32">
        <v>6</v>
      </c>
      <c r="H787" s="158">
        <f t="shared" si="98"/>
        <v>2483</v>
      </c>
      <c r="I787" s="164">
        <f t="shared" si="94"/>
        <v>54</v>
      </c>
      <c r="J787" s="121">
        <v>2115</v>
      </c>
      <c r="K787" s="110">
        <f t="shared" si="92"/>
        <v>-368</v>
      </c>
      <c r="L787" s="155" t="s">
        <v>479</v>
      </c>
    </row>
    <row r="788" spans="1:12" x14ac:dyDescent="0.25">
      <c r="A788" s="126">
        <v>42853</v>
      </c>
      <c r="B788" s="5">
        <v>870</v>
      </c>
      <c r="C788" s="166">
        <f t="shared" si="97"/>
        <v>420</v>
      </c>
      <c r="D788" s="17"/>
      <c r="E788" s="123">
        <v>42846</v>
      </c>
      <c r="F788" s="118">
        <v>42852</v>
      </c>
      <c r="G788" s="32">
        <v>64</v>
      </c>
      <c r="H788" s="158">
        <f t="shared" si="98"/>
        <v>2547</v>
      </c>
      <c r="I788" s="164">
        <f t="shared" si="94"/>
        <v>74</v>
      </c>
      <c r="J788" s="121">
        <v>2189</v>
      </c>
      <c r="K788" s="110">
        <f t="shared" si="92"/>
        <v>-358</v>
      </c>
      <c r="L788" s="155" t="s">
        <v>692</v>
      </c>
    </row>
    <row r="789" spans="1:12" x14ac:dyDescent="0.25">
      <c r="A789" s="126">
        <v>42860</v>
      </c>
      <c r="B789" s="5">
        <v>877</v>
      </c>
      <c r="C789" s="166">
        <f t="shared" si="97"/>
        <v>415</v>
      </c>
      <c r="D789" s="17"/>
      <c r="E789" s="123">
        <v>42853</v>
      </c>
      <c r="F789" s="118">
        <v>42859</v>
      </c>
      <c r="G789" s="32">
        <v>68</v>
      </c>
      <c r="H789" s="158">
        <f t="shared" si="98"/>
        <v>2615</v>
      </c>
      <c r="I789" s="164">
        <f t="shared" si="94"/>
        <v>67</v>
      </c>
      <c r="J789" s="121">
        <v>2256</v>
      </c>
      <c r="K789" s="110">
        <f t="shared" si="92"/>
        <v>-359</v>
      </c>
      <c r="L789" s="155" t="s">
        <v>693</v>
      </c>
    </row>
    <row r="790" spans="1:12" x14ac:dyDescent="0.25">
      <c r="A790" s="126">
        <v>42867</v>
      </c>
      <c r="B790" s="5">
        <v>885</v>
      </c>
      <c r="C790" s="166">
        <f t="shared" si="97"/>
        <v>406</v>
      </c>
      <c r="D790" s="17"/>
      <c r="E790" s="123">
        <v>42860</v>
      </c>
      <c r="F790" s="118">
        <v>42866</v>
      </c>
      <c r="G790" s="32">
        <v>58</v>
      </c>
      <c r="H790" s="158">
        <f t="shared" si="98"/>
        <v>2673</v>
      </c>
      <c r="I790" s="164">
        <f t="shared" si="94"/>
        <v>45</v>
      </c>
      <c r="J790" s="121">
        <v>2301</v>
      </c>
      <c r="K790" s="110">
        <f t="shared" si="92"/>
        <v>-372</v>
      </c>
      <c r="L790" s="155" t="s">
        <v>694</v>
      </c>
    </row>
    <row r="791" spans="1:12" x14ac:dyDescent="0.25">
      <c r="A791" s="126">
        <v>42874</v>
      </c>
      <c r="B791" s="5">
        <v>901</v>
      </c>
      <c r="C791" s="166">
        <f t="shared" si="97"/>
        <v>404</v>
      </c>
      <c r="D791" s="17"/>
      <c r="E791" s="123">
        <v>42867</v>
      </c>
      <c r="F791" s="118">
        <v>42873</v>
      </c>
      <c r="G791" s="32">
        <v>71</v>
      </c>
      <c r="H791" s="158">
        <f t="shared" si="98"/>
        <v>2744</v>
      </c>
      <c r="I791" s="164">
        <f t="shared" si="94"/>
        <v>68</v>
      </c>
      <c r="J791" s="121">
        <v>2369</v>
      </c>
      <c r="K791" s="110">
        <f t="shared" si="92"/>
        <v>-375</v>
      </c>
      <c r="L791" s="155" t="s">
        <v>695</v>
      </c>
    </row>
    <row r="792" spans="1:12" x14ac:dyDescent="0.25">
      <c r="A792" s="126">
        <v>42881</v>
      </c>
      <c r="B792" s="5">
        <v>908</v>
      </c>
      <c r="C792" s="166">
        <f t="shared" si="97"/>
        <v>404</v>
      </c>
      <c r="D792" s="17"/>
      <c r="E792" s="123">
        <v>42874</v>
      </c>
      <c r="F792" s="118">
        <v>42880</v>
      </c>
      <c r="G792" s="32">
        <v>71</v>
      </c>
      <c r="H792" s="158">
        <f t="shared" si="98"/>
        <v>2815</v>
      </c>
      <c r="I792" s="164">
        <f t="shared" si="94"/>
        <v>75</v>
      </c>
      <c r="J792" s="121">
        <v>2444</v>
      </c>
      <c r="K792" s="110">
        <f t="shared" si="92"/>
        <v>-371</v>
      </c>
      <c r="L792" s="155" t="s">
        <v>674</v>
      </c>
    </row>
    <row r="793" spans="1:12" x14ac:dyDescent="0.25">
      <c r="A793" s="126">
        <v>42888</v>
      </c>
      <c r="B793" s="5">
        <v>916</v>
      </c>
      <c r="C793" s="166">
        <f t="shared" si="97"/>
        <v>408</v>
      </c>
      <c r="D793" s="17"/>
      <c r="E793" s="123">
        <v>42881</v>
      </c>
      <c r="F793" s="118">
        <v>42887</v>
      </c>
      <c r="G793" s="32">
        <v>80</v>
      </c>
      <c r="H793" s="158">
        <f t="shared" si="98"/>
        <v>2895</v>
      </c>
      <c r="I793" s="164">
        <f t="shared" si="94"/>
        <v>81</v>
      </c>
      <c r="J793" s="121">
        <v>2525</v>
      </c>
      <c r="K793" s="110">
        <f t="shared" si="92"/>
        <v>-370</v>
      </c>
      <c r="L793" s="155" t="s">
        <v>696</v>
      </c>
    </row>
    <row r="794" spans="1:12" x14ac:dyDescent="0.25">
      <c r="A794" s="126">
        <v>42895</v>
      </c>
      <c r="B794" s="5">
        <v>927</v>
      </c>
      <c r="C794" s="166">
        <v>414</v>
      </c>
      <c r="D794" s="17"/>
      <c r="E794" s="123">
        <v>42888</v>
      </c>
      <c r="F794" s="118">
        <v>42894</v>
      </c>
      <c r="G794" s="32">
        <v>68</v>
      </c>
      <c r="H794" s="158">
        <f t="shared" si="98"/>
        <v>2963</v>
      </c>
      <c r="I794" s="164">
        <f t="shared" si="94"/>
        <v>106</v>
      </c>
      <c r="J794" s="121">
        <v>2631</v>
      </c>
      <c r="K794" s="110">
        <f t="shared" si="92"/>
        <v>-332</v>
      </c>
      <c r="L794" s="155" t="s">
        <v>697</v>
      </c>
    </row>
    <row r="795" spans="1:12" x14ac:dyDescent="0.25">
      <c r="A795" s="126">
        <v>42902</v>
      </c>
      <c r="B795" s="5">
        <v>933</v>
      </c>
      <c r="C795" s="166">
        <v>424</v>
      </c>
      <c r="D795" s="17"/>
      <c r="E795" s="123">
        <v>42895</v>
      </c>
      <c r="F795" s="118">
        <v>42901</v>
      </c>
      <c r="G795" s="32">
        <v>68</v>
      </c>
      <c r="H795" s="158">
        <f t="shared" si="98"/>
        <v>3031</v>
      </c>
      <c r="I795" s="164">
        <f t="shared" si="94"/>
        <v>78</v>
      </c>
      <c r="J795" s="121">
        <v>2709</v>
      </c>
      <c r="K795" s="110">
        <f t="shared" si="92"/>
        <v>-322</v>
      </c>
      <c r="L795" s="155" t="s">
        <v>698</v>
      </c>
    </row>
    <row r="796" spans="1:12" x14ac:dyDescent="0.25">
      <c r="A796" s="126">
        <v>42909</v>
      </c>
      <c r="B796" s="5">
        <v>941</v>
      </c>
      <c r="C796" s="166">
        <v>421</v>
      </c>
      <c r="D796" s="17"/>
      <c r="E796" s="123">
        <v>42902</v>
      </c>
      <c r="F796" s="118">
        <v>42908</v>
      </c>
      <c r="G796" s="32">
        <v>63</v>
      </c>
      <c r="H796" s="158">
        <f t="shared" si="98"/>
        <v>3094</v>
      </c>
      <c r="I796" s="164">
        <f t="shared" si="94"/>
        <v>61</v>
      </c>
      <c r="J796" s="121">
        <v>2770</v>
      </c>
      <c r="K796" s="110">
        <f t="shared" si="92"/>
        <v>-324</v>
      </c>
      <c r="L796" s="155" t="s">
        <v>623</v>
      </c>
    </row>
    <row r="797" spans="1:12" x14ac:dyDescent="0.25">
      <c r="A797" s="176">
        <v>42916</v>
      </c>
      <c r="B797" s="174">
        <v>940</v>
      </c>
      <c r="C797" s="175"/>
      <c r="D797" s="17"/>
      <c r="E797" s="123"/>
      <c r="F797" s="118"/>
      <c r="G797" s="168">
        <v>36</v>
      </c>
      <c r="H797" s="169">
        <v>3130</v>
      </c>
      <c r="I797" s="170">
        <f t="shared" si="94"/>
        <v>46</v>
      </c>
      <c r="J797" s="171">
        <v>2816</v>
      </c>
      <c r="K797" s="172">
        <f t="shared" si="92"/>
        <v>-314</v>
      </c>
      <c r="L797" s="155"/>
    </row>
    <row r="798" spans="1:12" x14ac:dyDescent="0.25">
      <c r="A798" s="176">
        <v>42923</v>
      </c>
      <c r="B798" s="174">
        <v>952</v>
      </c>
      <c r="C798" s="175">
        <v>440</v>
      </c>
      <c r="D798" s="17"/>
      <c r="E798" s="123">
        <v>42916</v>
      </c>
      <c r="F798" s="118">
        <v>42923</v>
      </c>
      <c r="G798" s="168">
        <v>43</v>
      </c>
      <c r="H798" s="173">
        <v>3173</v>
      </c>
      <c r="I798" s="170">
        <f t="shared" si="94"/>
        <v>72</v>
      </c>
      <c r="J798" s="171">
        <v>2888</v>
      </c>
      <c r="K798" s="172">
        <f t="shared" si="92"/>
        <v>-285</v>
      </c>
      <c r="L798" s="155" t="s">
        <v>699</v>
      </c>
    </row>
    <row r="799" spans="1:12" ht="13.5" customHeight="1" x14ac:dyDescent="0.25">
      <c r="A799" s="177">
        <v>42930</v>
      </c>
      <c r="B799" s="174">
        <v>952</v>
      </c>
      <c r="C799" s="175">
        <v>447</v>
      </c>
      <c r="D799" s="17"/>
      <c r="E799" s="123">
        <v>42923</v>
      </c>
      <c r="F799" s="118">
        <v>42929</v>
      </c>
      <c r="G799" s="178">
        <v>61</v>
      </c>
      <c r="H799" s="173">
        <f>+SUM(H798+G799)</f>
        <v>3234</v>
      </c>
      <c r="I799" s="170">
        <f t="shared" si="94"/>
        <v>57</v>
      </c>
      <c r="J799" s="171">
        <v>2945</v>
      </c>
      <c r="K799" s="172">
        <f t="shared" si="92"/>
        <v>-289</v>
      </c>
      <c r="L799" s="155" t="s">
        <v>700</v>
      </c>
    </row>
    <row r="800" spans="1:12" x14ac:dyDescent="0.25">
      <c r="A800" s="126">
        <v>42937</v>
      </c>
      <c r="B800" s="174">
        <v>950</v>
      </c>
      <c r="C800" s="175">
        <f t="shared" ref="C800" si="99">B748</f>
        <v>462</v>
      </c>
      <c r="D800" s="17"/>
      <c r="E800" s="123">
        <v>42930</v>
      </c>
      <c r="F800" s="118">
        <v>42936</v>
      </c>
      <c r="G800" s="178">
        <v>38</v>
      </c>
      <c r="H800" s="173">
        <f>+SUM(H799+G800)</f>
        <v>3272</v>
      </c>
      <c r="I800" s="170">
        <f t="shared" si="94"/>
        <v>28</v>
      </c>
      <c r="J800" s="171">
        <v>2973</v>
      </c>
      <c r="K800" s="172">
        <f t="shared" si="92"/>
        <v>-299</v>
      </c>
      <c r="L800" s="155" t="s">
        <v>701</v>
      </c>
    </row>
    <row r="801" spans="1:12" x14ac:dyDescent="0.25">
      <c r="A801" s="126">
        <v>42944</v>
      </c>
      <c r="B801" s="174">
        <v>958</v>
      </c>
      <c r="C801" s="175">
        <v>463</v>
      </c>
      <c r="D801" s="17"/>
      <c r="E801" s="123">
        <v>42937</v>
      </c>
      <c r="F801" s="118">
        <v>42943</v>
      </c>
      <c r="G801" s="178">
        <v>20</v>
      </c>
      <c r="H801" s="173">
        <f>+SUM(H800+G801)</f>
        <v>3292</v>
      </c>
      <c r="I801" s="170">
        <f t="shared" si="94"/>
        <v>17</v>
      </c>
      <c r="J801" s="171">
        <v>2990</v>
      </c>
      <c r="K801" s="172">
        <f t="shared" si="92"/>
        <v>-302</v>
      </c>
      <c r="L801" s="155" t="s">
        <v>702</v>
      </c>
    </row>
    <row r="802" spans="1:12" x14ac:dyDescent="0.25">
      <c r="A802" s="126">
        <v>42951</v>
      </c>
      <c r="B802" s="174">
        <v>954</v>
      </c>
      <c r="C802" s="175">
        <f t="shared" ref="C802" si="100">B750</f>
        <v>464</v>
      </c>
      <c r="D802" s="17"/>
      <c r="E802" s="123">
        <v>42944</v>
      </c>
      <c r="F802" s="118">
        <v>42950</v>
      </c>
      <c r="G802" s="178">
        <v>-3</v>
      </c>
      <c r="H802" s="173">
        <v>3289</v>
      </c>
      <c r="I802" s="170">
        <v>20</v>
      </c>
      <c r="J802" s="171">
        <v>3010</v>
      </c>
      <c r="K802" s="172">
        <v>-279</v>
      </c>
      <c r="L802" s="155" t="s">
        <v>703</v>
      </c>
    </row>
    <row r="803" spans="1:12" x14ac:dyDescent="0.25">
      <c r="A803" s="126">
        <v>42958</v>
      </c>
      <c r="B803" s="174">
        <v>949</v>
      </c>
      <c r="C803" s="175">
        <v>481</v>
      </c>
      <c r="D803" s="17"/>
      <c r="E803" s="123">
        <v>42951</v>
      </c>
      <c r="F803" s="118">
        <v>42957</v>
      </c>
      <c r="G803" s="178">
        <v>24</v>
      </c>
      <c r="H803" s="173">
        <f>+SUM(H802+G803)</f>
        <v>3313</v>
      </c>
      <c r="I803" s="170">
        <f t="shared" ref="I803:I823" si="101">J803-J802</f>
        <v>28</v>
      </c>
      <c r="J803" s="171">
        <v>3038</v>
      </c>
      <c r="K803" s="172">
        <f t="shared" ref="K803" si="102">J803-H803</f>
        <v>-275</v>
      </c>
      <c r="L803" s="155" t="s">
        <v>704</v>
      </c>
    </row>
    <row r="804" spans="1:12" x14ac:dyDescent="0.25">
      <c r="A804" s="126">
        <v>42965</v>
      </c>
      <c r="B804" s="174">
        <v>946</v>
      </c>
      <c r="C804" s="175">
        <v>491</v>
      </c>
      <c r="D804" s="17"/>
      <c r="E804" s="123">
        <v>42958</v>
      </c>
      <c r="F804" s="118">
        <v>42964</v>
      </c>
      <c r="G804" s="178">
        <v>23</v>
      </c>
      <c r="H804" s="173">
        <v>3336</v>
      </c>
      <c r="I804" s="170">
        <f t="shared" si="101"/>
        <v>44</v>
      </c>
      <c r="J804" s="171">
        <v>3082</v>
      </c>
      <c r="K804" s="172">
        <v>-254</v>
      </c>
      <c r="L804" s="155" t="s">
        <v>705</v>
      </c>
    </row>
    <row r="805" spans="1:12" x14ac:dyDescent="0.25">
      <c r="A805" s="126">
        <v>42972</v>
      </c>
      <c r="B805" s="174">
        <v>940</v>
      </c>
      <c r="C805" s="175">
        <f t="shared" ref="C805:C806" si="103">B753</f>
        <v>489</v>
      </c>
      <c r="D805" s="17"/>
      <c r="E805" s="123">
        <v>42965</v>
      </c>
      <c r="F805" s="118">
        <v>42971</v>
      </c>
      <c r="G805" s="178">
        <v>12</v>
      </c>
      <c r="H805" s="173">
        <f t="shared" ref="H805" si="104">+SUM(H804+G805)</f>
        <v>3348</v>
      </c>
      <c r="I805" s="170">
        <f t="shared" si="101"/>
        <v>43</v>
      </c>
      <c r="J805" s="171">
        <v>3125</v>
      </c>
      <c r="K805" s="172">
        <f t="shared" ref="K805:K823" si="105">J805-H805</f>
        <v>-223</v>
      </c>
      <c r="L805" s="155" t="s">
        <v>684</v>
      </c>
    </row>
    <row r="806" spans="1:12" x14ac:dyDescent="0.25">
      <c r="A806" s="126">
        <v>42979</v>
      </c>
      <c r="B806" s="174">
        <v>943</v>
      </c>
      <c r="C806" s="175">
        <f t="shared" si="103"/>
        <v>497</v>
      </c>
      <c r="D806" s="17"/>
      <c r="E806" s="123">
        <v>42972</v>
      </c>
      <c r="F806" s="118">
        <v>42978</v>
      </c>
      <c r="G806" s="178">
        <v>46</v>
      </c>
      <c r="H806" s="173">
        <f t="shared" ref="H806:H807" si="106">+SUM(H805+G806)</f>
        <v>3394</v>
      </c>
      <c r="I806" s="170">
        <f t="shared" si="101"/>
        <v>30</v>
      </c>
      <c r="J806" s="171">
        <v>3155</v>
      </c>
      <c r="K806" s="172">
        <f t="shared" si="105"/>
        <v>-239</v>
      </c>
      <c r="L806" s="155" t="s">
        <v>706</v>
      </c>
    </row>
    <row r="807" spans="1:12" x14ac:dyDescent="0.25">
      <c r="A807" s="126">
        <v>42986</v>
      </c>
      <c r="B807" s="174">
        <v>944</v>
      </c>
      <c r="C807" s="175">
        <f>B755</f>
        <v>508</v>
      </c>
      <c r="D807" s="17"/>
      <c r="E807" s="123">
        <v>42979</v>
      </c>
      <c r="F807" s="118">
        <v>42985</v>
      </c>
      <c r="G807" s="178">
        <v>38</v>
      </c>
      <c r="H807" s="173">
        <f t="shared" si="106"/>
        <v>3432</v>
      </c>
      <c r="I807" s="170">
        <f t="shared" si="101"/>
        <v>65</v>
      </c>
      <c r="J807" s="171">
        <v>3220</v>
      </c>
      <c r="K807" s="172">
        <f t="shared" si="105"/>
        <v>-212</v>
      </c>
      <c r="L807" s="155" t="s">
        <v>707</v>
      </c>
    </row>
    <row r="808" spans="1:12" x14ac:dyDescent="0.25">
      <c r="A808" s="126">
        <v>42993</v>
      </c>
      <c r="B808" s="174">
        <v>936</v>
      </c>
      <c r="C808" s="175">
        <v>506</v>
      </c>
      <c r="D808" s="17"/>
      <c r="E808" s="123">
        <v>42986</v>
      </c>
      <c r="F808" s="118">
        <v>42992</v>
      </c>
      <c r="G808" s="178">
        <v>58</v>
      </c>
      <c r="H808" s="173">
        <f t="shared" ref="H808" si="107">+SUM(H807+G808)</f>
        <v>3490</v>
      </c>
      <c r="I808" s="170">
        <f t="shared" si="101"/>
        <v>91</v>
      </c>
      <c r="J808" s="171">
        <v>3311</v>
      </c>
      <c r="K808" s="172">
        <f t="shared" si="105"/>
        <v>-179</v>
      </c>
      <c r="L808" s="155" t="s">
        <v>708</v>
      </c>
    </row>
    <row r="809" spans="1:12" x14ac:dyDescent="0.25">
      <c r="A809" s="126">
        <v>43000</v>
      </c>
      <c r="B809" s="174">
        <v>935</v>
      </c>
      <c r="C809" s="175">
        <f t="shared" ref="C809:C822" si="108">B757</f>
        <v>511</v>
      </c>
      <c r="D809" s="17"/>
      <c r="E809" s="123">
        <v>42993</v>
      </c>
      <c r="F809" s="118">
        <v>42999</v>
      </c>
      <c r="G809" s="178">
        <v>54</v>
      </c>
      <c r="H809" s="173">
        <f t="shared" ref="H809" si="109">+SUM(H808+G809)</f>
        <v>3544</v>
      </c>
      <c r="I809" s="170">
        <f t="shared" si="101"/>
        <v>97</v>
      </c>
      <c r="J809" s="171">
        <v>3408</v>
      </c>
      <c r="K809" s="172">
        <f t="shared" si="105"/>
        <v>-136</v>
      </c>
      <c r="L809" s="155" t="s">
        <v>709</v>
      </c>
    </row>
    <row r="810" spans="1:12" x14ac:dyDescent="0.25">
      <c r="A810" s="126">
        <v>43007</v>
      </c>
      <c r="B810" s="174">
        <v>940</v>
      </c>
      <c r="C810" s="175">
        <f t="shared" si="108"/>
        <v>522</v>
      </c>
      <c r="D810" s="17"/>
      <c r="E810" s="123">
        <v>43000</v>
      </c>
      <c r="F810" s="118">
        <v>43006</v>
      </c>
      <c r="G810" s="170">
        <v>49</v>
      </c>
      <c r="H810" s="173">
        <f t="shared" ref="H810" si="110">+SUM(H809+G810)</f>
        <v>3593</v>
      </c>
      <c r="I810" s="170">
        <f t="shared" si="101"/>
        <v>58</v>
      </c>
      <c r="J810" s="171">
        <v>3466</v>
      </c>
      <c r="K810" s="172">
        <f t="shared" si="105"/>
        <v>-127</v>
      </c>
      <c r="L810" s="155" t="s">
        <v>710</v>
      </c>
    </row>
    <row r="811" spans="1:12" x14ac:dyDescent="0.25">
      <c r="A811" s="126">
        <v>43014</v>
      </c>
      <c r="B811" s="174">
        <v>936</v>
      </c>
      <c r="C811" s="175">
        <f t="shared" si="108"/>
        <v>524</v>
      </c>
      <c r="D811" s="17"/>
      <c r="E811" s="123">
        <v>43007</v>
      </c>
      <c r="F811" s="118">
        <v>43013</v>
      </c>
      <c r="G811" s="170">
        <v>76</v>
      </c>
      <c r="H811" s="173">
        <f t="shared" ref="H811" si="111">+SUM(H810+G811)</f>
        <v>3669</v>
      </c>
      <c r="I811" s="170">
        <f t="shared" si="101"/>
        <v>42</v>
      </c>
      <c r="J811" s="171">
        <v>3508</v>
      </c>
      <c r="K811" s="172">
        <f t="shared" si="105"/>
        <v>-161</v>
      </c>
      <c r="L811" s="155" t="s">
        <v>711</v>
      </c>
    </row>
    <row r="812" spans="1:12" x14ac:dyDescent="0.25">
      <c r="A812" s="126">
        <v>43021</v>
      </c>
      <c r="B812" s="174">
        <v>928</v>
      </c>
      <c r="C812" s="175">
        <f t="shared" si="108"/>
        <v>539</v>
      </c>
      <c r="D812" s="17"/>
      <c r="E812" s="123">
        <v>43014</v>
      </c>
      <c r="F812" s="118">
        <v>43020</v>
      </c>
      <c r="G812" s="170">
        <v>79</v>
      </c>
      <c r="H812" s="173">
        <f t="shared" ref="H812" si="112">+SUM(H811+G812)</f>
        <v>3748</v>
      </c>
      <c r="I812" s="170">
        <f t="shared" si="101"/>
        <v>87</v>
      </c>
      <c r="J812" s="171">
        <v>3595</v>
      </c>
      <c r="K812" s="172">
        <f t="shared" si="105"/>
        <v>-153</v>
      </c>
      <c r="L812" s="155" t="s">
        <v>711</v>
      </c>
    </row>
    <row r="813" spans="1:12" x14ac:dyDescent="0.25">
      <c r="A813" s="126">
        <v>43028</v>
      </c>
      <c r="B813" s="174">
        <v>913</v>
      </c>
      <c r="C813" s="175">
        <f t="shared" si="108"/>
        <v>553</v>
      </c>
      <c r="D813" s="17"/>
      <c r="E813" s="123">
        <v>43021</v>
      </c>
      <c r="F813" s="118">
        <v>43027</v>
      </c>
      <c r="G813" s="170">
        <v>77</v>
      </c>
      <c r="H813" s="173">
        <f t="shared" ref="H813" si="113">+SUM(H812+G813)</f>
        <v>3825</v>
      </c>
      <c r="I813" s="170">
        <f t="shared" si="101"/>
        <v>51</v>
      </c>
      <c r="J813" s="171">
        <v>3646</v>
      </c>
      <c r="K813" s="172">
        <f t="shared" si="105"/>
        <v>-179</v>
      </c>
      <c r="L813" s="155" t="s">
        <v>712</v>
      </c>
    </row>
    <row r="814" spans="1:12" x14ac:dyDescent="0.25">
      <c r="A814" s="126">
        <v>43035</v>
      </c>
      <c r="B814" s="174">
        <v>909</v>
      </c>
      <c r="C814" s="175">
        <f t="shared" si="108"/>
        <v>557</v>
      </c>
      <c r="D814" s="17"/>
      <c r="E814" s="123">
        <v>43028</v>
      </c>
      <c r="F814" s="118">
        <v>43034</v>
      </c>
      <c r="G814" s="170">
        <v>74</v>
      </c>
      <c r="H814" s="173">
        <f t="shared" ref="H814" si="114">+SUM(H813+G814)</f>
        <v>3899</v>
      </c>
      <c r="I814" s="170">
        <f t="shared" si="101"/>
        <v>64</v>
      </c>
      <c r="J814" s="171">
        <v>3710</v>
      </c>
      <c r="K814" s="172">
        <f t="shared" si="105"/>
        <v>-189</v>
      </c>
      <c r="L814" s="155" t="s">
        <v>713</v>
      </c>
    </row>
    <row r="815" spans="1:12" x14ac:dyDescent="0.25">
      <c r="A815" s="126">
        <v>43042</v>
      </c>
      <c r="B815" s="174">
        <v>898</v>
      </c>
      <c r="C815" s="175">
        <f t="shared" si="108"/>
        <v>569</v>
      </c>
      <c r="D815" s="17"/>
      <c r="E815" s="123">
        <v>43035</v>
      </c>
      <c r="F815" s="118">
        <v>43041</v>
      </c>
      <c r="G815" s="170">
        <v>56</v>
      </c>
      <c r="H815" s="173">
        <f t="shared" ref="H815" si="115">+SUM(H814+G815)</f>
        <v>3955</v>
      </c>
      <c r="I815" s="170">
        <f t="shared" si="101"/>
        <v>65</v>
      </c>
      <c r="J815" s="171">
        <v>3775</v>
      </c>
      <c r="K815" s="172">
        <f t="shared" si="105"/>
        <v>-180</v>
      </c>
      <c r="L815" s="155" t="s">
        <v>714</v>
      </c>
    </row>
    <row r="816" spans="1:12" x14ac:dyDescent="0.25">
      <c r="A816" s="126">
        <v>43049</v>
      </c>
      <c r="B816" s="174">
        <v>907</v>
      </c>
      <c r="C816" s="175">
        <f t="shared" si="108"/>
        <v>568</v>
      </c>
      <c r="D816" s="17"/>
      <c r="E816" s="123">
        <v>43042</v>
      </c>
      <c r="F816" s="118">
        <v>43048</v>
      </c>
      <c r="G816" s="170">
        <v>54</v>
      </c>
      <c r="H816" s="173">
        <f t="shared" ref="H816" si="116">+SUM(H815+G816)</f>
        <v>4009</v>
      </c>
      <c r="I816" s="170">
        <f t="shared" si="101"/>
        <v>15</v>
      </c>
      <c r="J816" s="171">
        <v>3790</v>
      </c>
      <c r="K816" s="172">
        <f t="shared" si="105"/>
        <v>-219</v>
      </c>
      <c r="L816" s="155" t="s">
        <v>715</v>
      </c>
    </row>
    <row r="817" spans="1:12" x14ac:dyDescent="0.25">
      <c r="A817" s="126">
        <v>43056</v>
      </c>
      <c r="B817" s="174">
        <v>915</v>
      </c>
      <c r="C817" s="175">
        <f t="shared" si="108"/>
        <v>588</v>
      </c>
      <c r="D817" s="17"/>
      <c r="E817" s="123">
        <v>43049</v>
      </c>
      <c r="F817" s="118">
        <v>43055</v>
      </c>
      <c r="G817" s="170">
        <v>34</v>
      </c>
      <c r="H817" s="173">
        <f t="shared" ref="H817" si="117">+SUM(H816+G817)</f>
        <v>4043</v>
      </c>
      <c r="I817" s="170">
        <f t="shared" si="101"/>
        <v>-18</v>
      </c>
      <c r="J817" s="171">
        <v>3772</v>
      </c>
      <c r="K817" s="172">
        <f t="shared" si="105"/>
        <v>-271</v>
      </c>
      <c r="L817" s="155" t="s">
        <v>716</v>
      </c>
    </row>
    <row r="818" spans="1:12" x14ac:dyDescent="0.25">
      <c r="A818" s="126">
        <v>43061</v>
      </c>
      <c r="B818" s="174">
        <v>923</v>
      </c>
      <c r="C818" s="175">
        <f t="shared" si="108"/>
        <v>593</v>
      </c>
      <c r="D818" s="17"/>
      <c r="E818" s="123">
        <v>43056</v>
      </c>
      <c r="F818" s="118">
        <v>43061</v>
      </c>
      <c r="G818" s="170">
        <v>2</v>
      </c>
      <c r="H818" s="173">
        <f t="shared" ref="H818" si="118">+SUM(H817+G818)</f>
        <v>4045</v>
      </c>
      <c r="I818" s="170">
        <f t="shared" si="101"/>
        <v>-46</v>
      </c>
      <c r="J818" s="171">
        <v>3726</v>
      </c>
      <c r="K818" s="172">
        <f t="shared" si="105"/>
        <v>-319</v>
      </c>
      <c r="L818" s="155" t="s">
        <v>717</v>
      </c>
    </row>
    <row r="819" spans="1:12" x14ac:dyDescent="0.25">
      <c r="A819" s="126">
        <v>43070</v>
      </c>
      <c r="B819" s="174">
        <v>929</v>
      </c>
      <c r="C819" s="175">
        <f t="shared" si="108"/>
        <v>597</v>
      </c>
      <c r="D819" s="17"/>
      <c r="E819" s="123">
        <v>43063</v>
      </c>
      <c r="F819" s="118">
        <v>43069</v>
      </c>
      <c r="G819" s="170">
        <v>-43</v>
      </c>
      <c r="H819" s="173">
        <f t="shared" ref="H819" si="119">+SUM(H818+G819)</f>
        <v>4002</v>
      </c>
      <c r="I819" s="170">
        <f t="shared" si="101"/>
        <v>-33</v>
      </c>
      <c r="J819" s="171">
        <v>3693</v>
      </c>
      <c r="K819" s="172">
        <f t="shared" si="105"/>
        <v>-309</v>
      </c>
      <c r="L819" s="155" t="s">
        <v>718</v>
      </c>
    </row>
    <row r="820" spans="1:12" x14ac:dyDescent="0.25">
      <c r="A820" s="126">
        <v>43077</v>
      </c>
      <c r="B820" s="174">
        <v>931</v>
      </c>
      <c r="C820" s="175">
        <f t="shared" si="108"/>
        <v>624</v>
      </c>
      <c r="D820" s="17"/>
      <c r="E820" s="123">
        <v>43070</v>
      </c>
      <c r="F820" s="118">
        <v>43076</v>
      </c>
      <c r="G820" s="170">
        <v>-43</v>
      </c>
      <c r="H820" s="173">
        <f t="shared" ref="H820" si="120">+SUM(H819+G820)</f>
        <v>3959</v>
      </c>
      <c r="I820" s="170">
        <f t="shared" si="101"/>
        <v>2</v>
      </c>
      <c r="J820" s="171">
        <v>3695</v>
      </c>
      <c r="K820" s="172">
        <f t="shared" si="105"/>
        <v>-264</v>
      </c>
      <c r="L820" s="155" t="s">
        <v>719</v>
      </c>
    </row>
    <row r="821" spans="1:12" x14ac:dyDescent="0.25">
      <c r="A821" s="126">
        <v>43084</v>
      </c>
      <c r="B821" s="174">
        <v>930</v>
      </c>
      <c r="C821" s="175">
        <f t="shared" si="108"/>
        <v>637</v>
      </c>
      <c r="D821" s="17"/>
      <c r="E821" s="123">
        <v>43077</v>
      </c>
      <c r="F821" s="118">
        <v>43083</v>
      </c>
      <c r="G821" s="170">
        <v>-132</v>
      </c>
      <c r="H821" s="173">
        <f t="shared" ref="H821" si="121">+SUM(H820+G821)</f>
        <v>3827</v>
      </c>
      <c r="I821" s="170">
        <f t="shared" si="101"/>
        <v>-69</v>
      </c>
      <c r="J821" s="171">
        <v>3626</v>
      </c>
      <c r="K821" s="172">
        <f t="shared" si="105"/>
        <v>-201</v>
      </c>
      <c r="L821" s="155" t="s">
        <v>720</v>
      </c>
    </row>
    <row r="822" spans="1:12" x14ac:dyDescent="0.25">
      <c r="A822" s="126">
        <v>43091</v>
      </c>
      <c r="B822" s="174">
        <v>931</v>
      </c>
      <c r="C822" s="175">
        <f t="shared" si="108"/>
        <v>653</v>
      </c>
      <c r="D822" s="17"/>
      <c r="E822" s="123">
        <v>43084</v>
      </c>
      <c r="F822" s="118">
        <v>43090</v>
      </c>
      <c r="G822" s="170">
        <v>-200</v>
      </c>
      <c r="H822" s="173">
        <f t="shared" ref="H822" si="122">+SUM(H821+G822)</f>
        <v>3627</v>
      </c>
      <c r="I822" s="170">
        <f t="shared" si="101"/>
        <v>-182</v>
      </c>
      <c r="J822" s="171">
        <v>3444</v>
      </c>
      <c r="K822" s="172">
        <f t="shared" si="105"/>
        <v>-183</v>
      </c>
      <c r="L822" s="155" t="s">
        <v>721</v>
      </c>
    </row>
    <row r="823" spans="1:12" x14ac:dyDescent="0.25">
      <c r="A823" s="126">
        <v>43098</v>
      </c>
      <c r="B823" s="174">
        <v>929</v>
      </c>
      <c r="C823" s="175">
        <v>658</v>
      </c>
      <c r="D823" s="17"/>
      <c r="E823" s="123">
        <v>43091</v>
      </c>
      <c r="F823" s="118">
        <v>43097</v>
      </c>
      <c r="G823" s="170">
        <v>-233</v>
      </c>
      <c r="H823" s="173">
        <f t="shared" ref="H823" si="123">+SUM(H822+G823)</f>
        <v>3394</v>
      </c>
      <c r="I823" s="170">
        <f t="shared" si="101"/>
        <v>-112</v>
      </c>
      <c r="J823" s="171">
        <v>3332</v>
      </c>
      <c r="K823" s="172">
        <f t="shared" si="105"/>
        <v>-62</v>
      </c>
      <c r="L823" s="155" t="s">
        <v>722</v>
      </c>
    </row>
    <row r="824" spans="1:12" x14ac:dyDescent="0.25">
      <c r="A824" s="126">
        <v>43105</v>
      </c>
      <c r="B824" s="174">
        <v>924</v>
      </c>
      <c r="C824" s="175">
        <v>665</v>
      </c>
      <c r="D824" s="17"/>
      <c r="E824" s="123">
        <v>43098</v>
      </c>
      <c r="F824" s="118">
        <v>43104</v>
      </c>
      <c r="G824" s="170">
        <v>-76</v>
      </c>
      <c r="H824" s="173">
        <v>3318</v>
      </c>
      <c r="I824" s="170">
        <v>-206</v>
      </c>
      <c r="J824" s="171">
        <v>3126</v>
      </c>
      <c r="K824" s="172">
        <v>-192</v>
      </c>
      <c r="L824" s="155" t="s">
        <v>723</v>
      </c>
    </row>
    <row r="825" spans="1:12" x14ac:dyDescent="0.25">
      <c r="A825" s="126">
        <v>43112</v>
      </c>
      <c r="B825" s="174">
        <v>939</v>
      </c>
      <c r="C825" s="175">
        <f t="shared" ref="C825:C826" si="124">B773</f>
        <v>659</v>
      </c>
      <c r="D825" s="17"/>
      <c r="E825" s="123">
        <v>43105</v>
      </c>
      <c r="F825" s="118">
        <v>43111</v>
      </c>
      <c r="G825" s="170">
        <v>-116</v>
      </c>
      <c r="H825" s="169">
        <f>+SUM(H824+G825)</f>
        <v>3202</v>
      </c>
      <c r="I825" s="170">
        <f t="shared" ref="I825:I826" si="125">J825-J824</f>
        <v>-359</v>
      </c>
      <c r="J825" s="171">
        <v>2767</v>
      </c>
      <c r="K825" s="172">
        <f t="shared" ref="K825:K826" si="126">J825-H825</f>
        <v>-435</v>
      </c>
      <c r="L825" s="155"/>
    </row>
    <row r="826" spans="1:12" x14ac:dyDescent="0.25">
      <c r="A826" s="126">
        <v>43119</v>
      </c>
      <c r="B826" s="174">
        <v>936</v>
      </c>
      <c r="C826" s="175">
        <f t="shared" si="124"/>
        <v>694</v>
      </c>
      <c r="D826" s="17"/>
      <c r="E826" s="123">
        <v>43112</v>
      </c>
      <c r="F826" s="118">
        <v>43118</v>
      </c>
      <c r="G826" s="170">
        <v>-250</v>
      </c>
      <c r="H826" s="173">
        <f t="shared" ref="H826" si="127">+SUM(H825+G826)</f>
        <v>2952</v>
      </c>
      <c r="I826" s="170">
        <f t="shared" si="125"/>
        <v>-183</v>
      </c>
      <c r="J826" s="171">
        <v>2584</v>
      </c>
      <c r="K826" s="172">
        <f t="shared" si="126"/>
        <v>-368</v>
      </c>
      <c r="L826" s="155" t="s">
        <v>578</v>
      </c>
    </row>
    <row r="827" spans="1:12" x14ac:dyDescent="0.25">
      <c r="A827" s="126">
        <v>43126</v>
      </c>
      <c r="B827" s="179">
        <v>947</v>
      </c>
      <c r="C827" s="180">
        <v>712</v>
      </c>
      <c r="D827" s="17"/>
      <c r="E827" s="185">
        <v>43119</v>
      </c>
      <c r="F827" s="182">
        <v>43125</v>
      </c>
      <c r="G827" s="184">
        <v>-137</v>
      </c>
      <c r="H827" s="173">
        <v>2815</v>
      </c>
      <c r="I827" s="184">
        <v>-288</v>
      </c>
      <c r="J827" s="171">
        <v>2296</v>
      </c>
      <c r="K827" s="181">
        <v>-519</v>
      </c>
      <c r="L827" s="183" t="s">
        <v>724</v>
      </c>
    </row>
    <row r="828" spans="1:12" x14ac:dyDescent="0.25">
      <c r="A828" s="126">
        <v>43133</v>
      </c>
      <c r="B828" s="174">
        <v>946</v>
      </c>
      <c r="C828" s="175">
        <f t="shared" ref="C828:C834" si="128">B776</f>
        <v>729</v>
      </c>
      <c r="D828" s="17"/>
      <c r="E828" s="123">
        <v>43126</v>
      </c>
      <c r="F828" s="118">
        <v>43132</v>
      </c>
      <c r="G828" s="170">
        <v>-92</v>
      </c>
      <c r="H828" s="173">
        <f t="shared" ref="H828" si="129">+SUM(H827+G828)</f>
        <v>2723</v>
      </c>
      <c r="I828" s="170">
        <f t="shared" ref="I828:I891" si="130">J828-J827</f>
        <v>-99</v>
      </c>
      <c r="J828" s="171">
        <v>2197</v>
      </c>
      <c r="K828" s="172">
        <f t="shared" ref="K828:K849" si="131">J828-H828</f>
        <v>-526</v>
      </c>
      <c r="L828" s="155" t="s">
        <v>725</v>
      </c>
    </row>
    <row r="829" spans="1:12" x14ac:dyDescent="0.25">
      <c r="A829" s="126">
        <v>43140</v>
      </c>
      <c r="B829" s="174">
        <v>975</v>
      </c>
      <c r="C829" s="175">
        <f t="shared" si="128"/>
        <v>741</v>
      </c>
      <c r="D829" s="17"/>
      <c r="E829" s="123">
        <v>43133</v>
      </c>
      <c r="F829" s="118">
        <v>43139</v>
      </c>
      <c r="G829" s="170">
        <v>-142</v>
      </c>
      <c r="H829" s="173">
        <f t="shared" ref="H829" si="132">+SUM(H828+G829)</f>
        <v>2581</v>
      </c>
      <c r="I829" s="170">
        <f t="shared" si="130"/>
        <v>-119</v>
      </c>
      <c r="J829" s="171">
        <v>2078</v>
      </c>
      <c r="K829" s="172">
        <f t="shared" si="131"/>
        <v>-503</v>
      </c>
      <c r="L829" s="155" t="s">
        <v>726</v>
      </c>
    </row>
    <row r="830" spans="1:12" x14ac:dyDescent="0.25">
      <c r="A830" s="126">
        <v>43147</v>
      </c>
      <c r="B830" s="174">
        <v>975</v>
      </c>
      <c r="C830" s="175">
        <f t="shared" si="128"/>
        <v>751</v>
      </c>
      <c r="D830" s="17"/>
      <c r="E830" s="123">
        <v>43140</v>
      </c>
      <c r="F830" s="118">
        <v>43146</v>
      </c>
      <c r="G830" s="170">
        <v>-120</v>
      </c>
      <c r="H830" s="173">
        <f t="shared" ref="H830" si="133">+SUM(H829+G830)</f>
        <v>2461</v>
      </c>
      <c r="I830" s="170">
        <f t="shared" si="130"/>
        <v>-194</v>
      </c>
      <c r="J830" s="171">
        <v>1884</v>
      </c>
      <c r="K830" s="172">
        <f t="shared" si="131"/>
        <v>-577</v>
      </c>
      <c r="L830" s="155" t="s">
        <v>727</v>
      </c>
    </row>
    <row r="831" spans="1:12" x14ac:dyDescent="0.25">
      <c r="A831" s="126">
        <v>43154</v>
      </c>
      <c r="B831" s="174">
        <v>978</v>
      </c>
      <c r="C831" s="175">
        <f t="shared" si="128"/>
        <v>754</v>
      </c>
      <c r="D831" s="17"/>
      <c r="E831" s="123">
        <v>43147</v>
      </c>
      <c r="F831" s="118">
        <v>43153</v>
      </c>
      <c r="G831" s="170">
        <v>-92</v>
      </c>
      <c r="H831" s="173">
        <f t="shared" ref="H831" si="134">+SUM(H830+G831)</f>
        <v>2369</v>
      </c>
      <c r="I831" s="170">
        <f t="shared" si="130"/>
        <v>-124</v>
      </c>
      <c r="J831" s="171">
        <v>1760</v>
      </c>
      <c r="K831" s="172">
        <f t="shared" si="131"/>
        <v>-609</v>
      </c>
      <c r="L831" s="155" t="s">
        <v>728</v>
      </c>
    </row>
    <row r="832" spans="1:12" x14ac:dyDescent="0.25">
      <c r="A832" s="126">
        <v>43161</v>
      </c>
      <c r="B832" s="174">
        <v>981</v>
      </c>
      <c r="C832" s="175">
        <f t="shared" si="128"/>
        <v>756</v>
      </c>
      <c r="D832" s="17"/>
      <c r="E832" s="123">
        <v>43154</v>
      </c>
      <c r="F832" s="118">
        <v>43160</v>
      </c>
      <c r="G832" s="170">
        <v>-7</v>
      </c>
      <c r="H832" s="173">
        <f t="shared" ref="H832" si="135">+SUM(H831+G832)</f>
        <v>2362</v>
      </c>
      <c r="I832" s="170">
        <f t="shared" si="130"/>
        <v>-78</v>
      </c>
      <c r="J832" s="171">
        <v>1682</v>
      </c>
      <c r="K832" s="172">
        <f t="shared" si="131"/>
        <v>-680</v>
      </c>
      <c r="L832" s="155" t="s">
        <v>729</v>
      </c>
    </row>
    <row r="833" spans="1:12" x14ac:dyDescent="0.25">
      <c r="A833" s="126">
        <v>43168</v>
      </c>
      <c r="B833" s="174">
        <v>984</v>
      </c>
      <c r="C833" s="175">
        <f t="shared" si="128"/>
        <v>768</v>
      </c>
      <c r="D833" s="17"/>
      <c r="E833" s="123">
        <v>43161</v>
      </c>
      <c r="F833" s="118">
        <v>43167</v>
      </c>
      <c r="G833" s="170">
        <v>-57</v>
      </c>
      <c r="H833" s="173">
        <f t="shared" ref="H833" si="136">+SUM(H832+G833)</f>
        <v>2305</v>
      </c>
      <c r="I833" s="170">
        <f t="shared" si="130"/>
        <v>-57</v>
      </c>
      <c r="J833" s="171">
        <v>1625</v>
      </c>
      <c r="K833" s="172">
        <f t="shared" si="131"/>
        <v>-680</v>
      </c>
      <c r="L833" s="155" t="s">
        <v>730</v>
      </c>
    </row>
    <row r="834" spans="1:12" x14ac:dyDescent="0.25">
      <c r="A834" s="126">
        <v>43175</v>
      </c>
      <c r="B834" s="174">
        <v>990</v>
      </c>
      <c r="C834" s="175">
        <f t="shared" si="128"/>
        <v>789</v>
      </c>
      <c r="D834" s="17"/>
      <c r="E834" s="123">
        <v>43168</v>
      </c>
      <c r="F834" s="118">
        <v>43174</v>
      </c>
      <c r="G834" s="170">
        <v>-55</v>
      </c>
      <c r="H834" s="173">
        <f t="shared" ref="H834" si="137">+SUM(H833+G834)</f>
        <v>2250</v>
      </c>
      <c r="I834" s="170">
        <f t="shared" si="130"/>
        <v>-93</v>
      </c>
      <c r="J834" s="171">
        <v>1532</v>
      </c>
      <c r="K834" s="172">
        <f t="shared" si="131"/>
        <v>-718</v>
      </c>
      <c r="L834" s="155" t="s">
        <v>731</v>
      </c>
    </row>
    <row r="835" spans="1:12" x14ac:dyDescent="0.25">
      <c r="A835" s="126">
        <v>43182</v>
      </c>
      <c r="B835" s="174">
        <v>995</v>
      </c>
      <c r="C835" s="175">
        <f>B783</f>
        <v>809</v>
      </c>
      <c r="D835" s="17"/>
      <c r="E835" s="123">
        <v>43175</v>
      </c>
      <c r="F835" s="118">
        <v>43181</v>
      </c>
      <c r="G835" s="170">
        <v>-137</v>
      </c>
      <c r="H835" s="173">
        <f t="shared" ref="H835" si="138">+SUM(H834+G835)</f>
        <v>2113</v>
      </c>
      <c r="I835" s="170">
        <f t="shared" si="130"/>
        <v>-86</v>
      </c>
      <c r="J835" s="171">
        <v>1446</v>
      </c>
      <c r="K835" s="172">
        <f t="shared" si="131"/>
        <v>-667</v>
      </c>
      <c r="L835" s="155" t="s">
        <v>732</v>
      </c>
    </row>
    <row r="836" spans="1:12" x14ac:dyDescent="0.25">
      <c r="A836" s="126">
        <v>43188</v>
      </c>
      <c r="B836" s="174">
        <v>993</v>
      </c>
      <c r="C836" s="175">
        <f t="shared" ref="C836:C848" si="139">B784</f>
        <v>824</v>
      </c>
      <c r="D836" s="17"/>
      <c r="E836" s="123">
        <v>43182</v>
      </c>
      <c r="F836" s="118">
        <v>43188</v>
      </c>
      <c r="G836" s="170">
        <v>-58</v>
      </c>
      <c r="H836" s="173">
        <f t="shared" ref="H836" si="140">+SUM(H835+G836)</f>
        <v>2055</v>
      </c>
      <c r="I836" s="170">
        <f t="shared" si="130"/>
        <v>-63</v>
      </c>
      <c r="J836" s="171">
        <v>1383</v>
      </c>
      <c r="K836" s="172">
        <f t="shared" si="131"/>
        <v>-672</v>
      </c>
      <c r="L836" s="155" t="s">
        <v>733</v>
      </c>
    </row>
    <row r="837" spans="1:12" x14ac:dyDescent="0.25">
      <c r="A837" s="126">
        <v>43196</v>
      </c>
      <c r="B837" s="174">
        <v>1003</v>
      </c>
      <c r="C837" s="175">
        <f t="shared" si="139"/>
        <v>839</v>
      </c>
      <c r="D837" s="17"/>
      <c r="E837" s="123">
        <v>43189</v>
      </c>
      <c r="F837" s="118">
        <v>43195</v>
      </c>
      <c r="G837" s="170">
        <v>-4</v>
      </c>
      <c r="H837" s="173">
        <f t="shared" ref="H837" si="141">+SUM(H836+G837)</f>
        <v>2051</v>
      </c>
      <c r="I837" s="170">
        <f t="shared" si="130"/>
        <v>-29</v>
      </c>
      <c r="J837" s="171">
        <v>1354</v>
      </c>
      <c r="K837" s="172">
        <f t="shared" si="131"/>
        <v>-697</v>
      </c>
      <c r="L837" s="155" t="s">
        <v>734</v>
      </c>
    </row>
    <row r="838" spans="1:12" x14ac:dyDescent="0.25">
      <c r="A838" s="126">
        <v>43203</v>
      </c>
      <c r="B838" s="174">
        <v>1008</v>
      </c>
      <c r="C838" s="175">
        <f t="shared" si="139"/>
        <v>847</v>
      </c>
      <c r="D838" s="17"/>
      <c r="E838" s="123">
        <v>43196</v>
      </c>
      <c r="F838" s="118">
        <v>43202</v>
      </c>
      <c r="G838" s="170">
        <v>9</v>
      </c>
      <c r="H838" s="173">
        <f t="shared" ref="H838" si="142">+SUM(H837+G838)</f>
        <v>2060</v>
      </c>
      <c r="I838" s="170">
        <f t="shared" si="130"/>
        <v>-19</v>
      </c>
      <c r="J838" s="171">
        <v>1335</v>
      </c>
      <c r="K838" s="172">
        <f t="shared" si="131"/>
        <v>-725</v>
      </c>
      <c r="L838" s="155" t="s">
        <v>735</v>
      </c>
    </row>
    <row r="839" spans="1:12" x14ac:dyDescent="0.25">
      <c r="A839" s="126">
        <v>43210</v>
      </c>
      <c r="B839" s="174">
        <v>1013</v>
      </c>
      <c r="C839" s="175">
        <f t="shared" si="139"/>
        <v>857</v>
      </c>
      <c r="D839" s="17"/>
      <c r="E839" s="123">
        <v>43203</v>
      </c>
      <c r="F839" s="118">
        <v>43209</v>
      </c>
      <c r="G839" s="170">
        <v>47</v>
      </c>
      <c r="H839" s="173">
        <f t="shared" ref="H839" si="143">+SUM(H838+G839)</f>
        <v>2107</v>
      </c>
      <c r="I839" s="170">
        <f t="shared" si="130"/>
        <v>-36</v>
      </c>
      <c r="J839" s="171">
        <v>1299</v>
      </c>
      <c r="K839" s="172">
        <f t="shared" si="131"/>
        <v>-808</v>
      </c>
      <c r="L839" s="155" t="s">
        <v>736</v>
      </c>
    </row>
    <row r="840" spans="1:12" x14ac:dyDescent="0.25">
      <c r="A840" s="126">
        <v>43217</v>
      </c>
      <c r="B840" s="174">
        <v>1021</v>
      </c>
      <c r="C840" s="175">
        <f t="shared" si="139"/>
        <v>870</v>
      </c>
      <c r="D840" s="17"/>
      <c r="E840" s="123">
        <v>43210</v>
      </c>
      <c r="F840" s="118">
        <v>43216</v>
      </c>
      <c r="G840" s="170">
        <v>71</v>
      </c>
      <c r="H840" s="173">
        <f t="shared" ref="H840" si="144">+SUM(H839+G840)</f>
        <v>2178</v>
      </c>
      <c r="I840" s="170">
        <f t="shared" si="130"/>
        <v>-18</v>
      </c>
      <c r="J840" s="171">
        <v>1281</v>
      </c>
      <c r="K840" s="172">
        <f t="shared" si="131"/>
        <v>-897</v>
      </c>
      <c r="L840" s="155" t="s">
        <v>737</v>
      </c>
    </row>
    <row r="841" spans="1:12" x14ac:dyDescent="0.25">
      <c r="A841" s="126">
        <v>43224</v>
      </c>
      <c r="B841" s="174">
        <v>1032</v>
      </c>
      <c r="C841" s="175">
        <f t="shared" si="139"/>
        <v>877</v>
      </c>
      <c r="D841" s="17"/>
      <c r="E841" s="123">
        <v>43223</v>
      </c>
      <c r="F841" s="118">
        <v>43217</v>
      </c>
      <c r="G841" s="170">
        <v>68</v>
      </c>
      <c r="H841" s="173">
        <f t="shared" ref="H841" si="145">+SUM(H840+G841)</f>
        <v>2246</v>
      </c>
      <c r="I841" s="170">
        <f t="shared" si="130"/>
        <v>62</v>
      </c>
      <c r="J841" s="171">
        <v>1343</v>
      </c>
      <c r="K841" s="172">
        <f t="shared" si="131"/>
        <v>-903</v>
      </c>
      <c r="L841" s="155" t="s">
        <v>738</v>
      </c>
    </row>
    <row r="842" spans="1:12" x14ac:dyDescent="0.25">
      <c r="A842" s="126">
        <v>43231</v>
      </c>
      <c r="B842" s="174">
        <v>1045</v>
      </c>
      <c r="C842" s="175">
        <f t="shared" si="139"/>
        <v>885</v>
      </c>
      <c r="D842" s="17"/>
      <c r="E842" s="123">
        <v>43230</v>
      </c>
      <c r="F842" s="118">
        <v>43224</v>
      </c>
      <c r="G842" s="170">
        <v>49</v>
      </c>
      <c r="H842" s="173">
        <f t="shared" ref="H842" si="146">+SUM(H841+G842)</f>
        <v>2295</v>
      </c>
      <c r="I842" s="170">
        <f t="shared" si="130"/>
        <v>89</v>
      </c>
      <c r="J842" s="171">
        <v>1432</v>
      </c>
      <c r="K842" s="172">
        <f t="shared" si="131"/>
        <v>-863</v>
      </c>
      <c r="L842" s="155" t="s">
        <v>739</v>
      </c>
    </row>
    <row r="843" spans="1:12" x14ac:dyDescent="0.25">
      <c r="A843" s="126">
        <v>43238</v>
      </c>
      <c r="B843" s="174">
        <v>1046</v>
      </c>
      <c r="C843" s="175">
        <f t="shared" si="139"/>
        <v>901</v>
      </c>
      <c r="D843" s="17"/>
      <c r="E843" s="123">
        <v>43234</v>
      </c>
      <c r="F843" s="118">
        <v>43231</v>
      </c>
      <c r="G843" s="170">
        <v>64</v>
      </c>
      <c r="H843" s="173">
        <f t="shared" ref="H843" si="147">+SUM(H842+G843)</f>
        <v>2359</v>
      </c>
      <c r="I843" s="170">
        <f t="shared" si="130"/>
        <v>106</v>
      </c>
      <c r="J843" s="171">
        <v>1538</v>
      </c>
      <c r="K843" s="172">
        <f t="shared" si="131"/>
        <v>-821</v>
      </c>
      <c r="L843" s="155" t="s">
        <v>740</v>
      </c>
    </row>
    <row r="844" spans="1:12" x14ac:dyDescent="0.25">
      <c r="A844" s="126">
        <v>43245</v>
      </c>
      <c r="B844" s="174">
        <v>1059</v>
      </c>
      <c r="C844" s="175">
        <f t="shared" si="139"/>
        <v>908</v>
      </c>
      <c r="D844" s="17"/>
      <c r="E844" s="123">
        <v>43244</v>
      </c>
      <c r="F844" s="118">
        <v>43238</v>
      </c>
      <c r="G844" s="170">
        <v>74</v>
      </c>
      <c r="H844" s="173">
        <f t="shared" ref="H844:H907" si="148">+SUM(H843+G844)</f>
        <v>2433</v>
      </c>
      <c r="I844" s="170">
        <f t="shared" si="130"/>
        <v>91</v>
      </c>
      <c r="J844" s="171">
        <v>1629</v>
      </c>
      <c r="K844" s="172">
        <f t="shared" si="131"/>
        <v>-804</v>
      </c>
      <c r="L844" s="155" t="s">
        <v>741</v>
      </c>
    </row>
    <row r="845" spans="1:12" x14ac:dyDescent="0.25">
      <c r="A845" s="126">
        <v>43252</v>
      </c>
      <c r="B845" s="174">
        <v>1060</v>
      </c>
      <c r="C845" s="175">
        <f t="shared" si="139"/>
        <v>916</v>
      </c>
      <c r="D845" s="17"/>
      <c r="E845" s="123">
        <v>43251</v>
      </c>
      <c r="F845" s="118">
        <v>43245</v>
      </c>
      <c r="G845" s="170">
        <v>80</v>
      </c>
      <c r="H845" s="173">
        <f t="shared" si="148"/>
        <v>2513</v>
      </c>
      <c r="I845" s="170">
        <f t="shared" si="130"/>
        <v>96</v>
      </c>
      <c r="J845" s="171">
        <v>1725</v>
      </c>
      <c r="K845" s="172">
        <f t="shared" si="131"/>
        <v>-788</v>
      </c>
      <c r="L845" s="155" t="s">
        <v>742</v>
      </c>
    </row>
    <row r="846" spans="1:12" x14ac:dyDescent="0.25">
      <c r="A846" s="126">
        <v>43259</v>
      </c>
      <c r="B846" s="174">
        <v>1062</v>
      </c>
      <c r="C846" s="175">
        <f t="shared" si="139"/>
        <v>927</v>
      </c>
      <c r="D846" s="17"/>
      <c r="E846" s="123">
        <v>43258</v>
      </c>
      <c r="F846" s="118">
        <v>43252</v>
      </c>
      <c r="G846" s="170">
        <v>103</v>
      </c>
      <c r="H846" s="173">
        <f t="shared" si="148"/>
        <v>2616</v>
      </c>
      <c r="I846" s="170">
        <f t="shared" si="130"/>
        <v>92</v>
      </c>
      <c r="J846" s="121">
        <v>1817</v>
      </c>
      <c r="K846" s="110">
        <f t="shared" si="131"/>
        <v>-799</v>
      </c>
      <c r="L846" s="155" t="s">
        <v>743</v>
      </c>
    </row>
    <row r="847" spans="1:12" x14ac:dyDescent="0.25">
      <c r="A847" s="126">
        <v>43266</v>
      </c>
      <c r="B847" s="174">
        <v>1059</v>
      </c>
      <c r="C847" s="175">
        <f t="shared" si="139"/>
        <v>933</v>
      </c>
      <c r="D847" s="17"/>
      <c r="E847" s="123">
        <v>43265</v>
      </c>
      <c r="F847" s="118">
        <v>43259</v>
      </c>
      <c r="G847" s="186">
        <v>82</v>
      </c>
      <c r="H847" s="173">
        <f t="shared" si="148"/>
        <v>2698</v>
      </c>
      <c r="I847" s="170">
        <f t="shared" si="130"/>
        <v>96</v>
      </c>
      <c r="J847" s="171">
        <v>1913</v>
      </c>
      <c r="K847" s="172">
        <f t="shared" si="131"/>
        <v>-785</v>
      </c>
      <c r="L847" s="155" t="s">
        <v>744</v>
      </c>
    </row>
    <row r="848" spans="1:12" x14ac:dyDescent="0.25">
      <c r="A848" s="126">
        <v>43273</v>
      </c>
      <c r="B848" s="174">
        <v>1052</v>
      </c>
      <c r="C848" s="175">
        <f t="shared" si="139"/>
        <v>941</v>
      </c>
      <c r="D848" s="17"/>
      <c r="E848" s="123">
        <v>43272</v>
      </c>
      <c r="F848" s="118">
        <v>43266</v>
      </c>
      <c r="G848" s="186">
        <v>63</v>
      </c>
      <c r="H848" s="173">
        <f t="shared" si="148"/>
        <v>2761</v>
      </c>
      <c r="I848" s="170">
        <f t="shared" si="130"/>
        <v>95</v>
      </c>
      <c r="J848" s="171">
        <v>2008</v>
      </c>
      <c r="K848" s="172">
        <f t="shared" si="131"/>
        <v>-753</v>
      </c>
      <c r="L848" s="155" t="s">
        <v>745</v>
      </c>
    </row>
    <row r="849" spans="1:12" x14ac:dyDescent="0.25">
      <c r="A849" s="126">
        <v>43280</v>
      </c>
      <c r="B849" s="174">
        <v>1047</v>
      </c>
      <c r="C849" s="175">
        <v>940</v>
      </c>
      <c r="D849" s="17"/>
      <c r="E849" s="123">
        <v>43279</v>
      </c>
      <c r="F849" s="118">
        <v>43273</v>
      </c>
      <c r="G849" s="170">
        <v>48</v>
      </c>
      <c r="H849" s="173">
        <f t="shared" si="148"/>
        <v>2809</v>
      </c>
      <c r="I849" s="170">
        <f t="shared" si="130"/>
        <v>66</v>
      </c>
      <c r="J849" s="171">
        <v>2074</v>
      </c>
      <c r="K849" s="172">
        <f t="shared" si="131"/>
        <v>-735</v>
      </c>
      <c r="L849" s="155" t="s">
        <v>740</v>
      </c>
    </row>
    <row r="850" spans="1:12" x14ac:dyDescent="0.25">
      <c r="A850" s="126">
        <v>43287</v>
      </c>
      <c r="B850" s="174">
        <v>1052</v>
      </c>
      <c r="C850" s="175">
        <f t="shared" ref="C850:C860" si="149">B798</f>
        <v>952</v>
      </c>
      <c r="D850" s="17"/>
      <c r="E850" s="123">
        <v>43287</v>
      </c>
      <c r="F850" s="118">
        <v>43280</v>
      </c>
      <c r="G850" s="186">
        <v>60</v>
      </c>
      <c r="H850" s="173">
        <f t="shared" si="148"/>
        <v>2869</v>
      </c>
      <c r="I850" s="170">
        <f t="shared" si="130"/>
        <v>78</v>
      </c>
      <c r="J850" s="171">
        <v>2152</v>
      </c>
      <c r="K850" s="172">
        <f t="shared" ref="K850:K913" si="150">J850-H850</f>
        <v>-717</v>
      </c>
      <c r="L850" s="155" t="s">
        <v>746</v>
      </c>
    </row>
    <row r="851" spans="1:12" x14ac:dyDescent="0.25">
      <c r="A851" s="126">
        <v>43294</v>
      </c>
      <c r="B851" s="174">
        <v>1054</v>
      </c>
      <c r="C851" s="175">
        <f t="shared" si="149"/>
        <v>952</v>
      </c>
      <c r="D851" s="17"/>
      <c r="E851" s="123">
        <v>43293</v>
      </c>
      <c r="F851" s="118">
        <v>43287</v>
      </c>
      <c r="G851" s="186">
        <v>59</v>
      </c>
      <c r="H851" s="173">
        <f t="shared" si="148"/>
        <v>2928</v>
      </c>
      <c r="I851" s="170">
        <f t="shared" si="130"/>
        <v>51</v>
      </c>
      <c r="J851" s="171">
        <v>2203</v>
      </c>
      <c r="K851" s="172">
        <f t="shared" si="150"/>
        <v>-725</v>
      </c>
      <c r="L851" s="155" t="s">
        <v>747</v>
      </c>
    </row>
    <row r="852" spans="1:12" x14ac:dyDescent="0.25">
      <c r="A852" s="126">
        <v>43301</v>
      </c>
      <c r="B852" s="174">
        <v>1046</v>
      </c>
      <c r="C852" s="175">
        <f t="shared" si="149"/>
        <v>950</v>
      </c>
      <c r="D852" s="17"/>
      <c r="E852" s="123">
        <v>43300</v>
      </c>
      <c r="F852" s="118">
        <v>43294</v>
      </c>
      <c r="G852" s="186">
        <v>31</v>
      </c>
      <c r="H852" s="173">
        <f t="shared" si="148"/>
        <v>2959</v>
      </c>
      <c r="I852" s="170">
        <f t="shared" si="130"/>
        <v>46</v>
      </c>
      <c r="J852" s="171">
        <v>2249</v>
      </c>
      <c r="K852" s="172">
        <f t="shared" si="150"/>
        <v>-710</v>
      </c>
      <c r="L852" s="155" t="s">
        <v>748</v>
      </c>
    </row>
    <row r="853" spans="1:12" x14ac:dyDescent="0.25">
      <c r="A853" s="126">
        <v>43308</v>
      </c>
      <c r="B853" s="174">
        <v>1048</v>
      </c>
      <c r="C853" s="175">
        <f t="shared" si="149"/>
        <v>958</v>
      </c>
      <c r="D853" s="17"/>
      <c r="E853" s="123">
        <v>43307</v>
      </c>
      <c r="F853" s="118">
        <v>43301</v>
      </c>
      <c r="G853" s="186">
        <v>19</v>
      </c>
      <c r="H853" s="173">
        <f t="shared" si="148"/>
        <v>2978</v>
      </c>
      <c r="I853" s="170">
        <f t="shared" si="130"/>
        <v>24</v>
      </c>
      <c r="J853" s="171">
        <v>2273</v>
      </c>
      <c r="K853" s="172">
        <f t="shared" si="150"/>
        <v>-705</v>
      </c>
      <c r="L853" s="155" t="s">
        <v>749</v>
      </c>
    </row>
    <row r="854" spans="1:12" x14ac:dyDescent="0.25">
      <c r="A854" s="126">
        <v>43315</v>
      </c>
      <c r="B854" s="174">
        <v>1044</v>
      </c>
      <c r="C854" s="175">
        <f t="shared" si="149"/>
        <v>954</v>
      </c>
      <c r="D854" s="17"/>
      <c r="E854" s="123">
        <v>43314</v>
      </c>
      <c r="F854" s="118">
        <v>43308</v>
      </c>
      <c r="G854" s="186">
        <v>18</v>
      </c>
      <c r="H854" s="173">
        <f t="shared" si="148"/>
        <v>2996</v>
      </c>
      <c r="I854" s="170">
        <f t="shared" si="130"/>
        <v>35</v>
      </c>
      <c r="J854" s="171">
        <v>2308</v>
      </c>
      <c r="K854" s="172">
        <f t="shared" si="150"/>
        <v>-688</v>
      </c>
      <c r="L854" s="155" t="s">
        <v>750</v>
      </c>
    </row>
    <row r="855" spans="1:12" x14ac:dyDescent="0.25">
      <c r="A855" s="126">
        <v>43322</v>
      </c>
      <c r="B855" s="174">
        <v>1057</v>
      </c>
      <c r="C855" s="175">
        <f t="shared" si="149"/>
        <v>949</v>
      </c>
      <c r="D855" s="17"/>
      <c r="E855" s="123">
        <v>43321</v>
      </c>
      <c r="F855" s="118">
        <v>43315</v>
      </c>
      <c r="G855" s="186">
        <v>29</v>
      </c>
      <c r="H855" s="173">
        <f t="shared" si="148"/>
        <v>3025</v>
      </c>
      <c r="I855" s="170">
        <f t="shared" si="130"/>
        <v>46</v>
      </c>
      <c r="J855" s="171">
        <v>2354</v>
      </c>
      <c r="K855" s="172">
        <f t="shared" si="150"/>
        <v>-671</v>
      </c>
      <c r="L855" s="155" t="s">
        <v>751</v>
      </c>
    </row>
    <row r="856" spans="1:12" x14ac:dyDescent="0.25">
      <c r="A856" s="126">
        <v>43329</v>
      </c>
      <c r="B856" s="174">
        <v>1057</v>
      </c>
      <c r="C856" s="175">
        <f t="shared" si="149"/>
        <v>946</v>
      </c>
      <c r="D856" s="17"/>
      <c r="E856" s="123">
        <v>43328</v>
      </c>
      <c r="F856" s="118">
        <v>43322</v>
      </c>
      <c r="G856" s="186">
        <v>49</v>
      </c>
      <c r="H856" s="173">
        <f t="shared" si="148"/>
        <v>3074</v>
      </c>
      <c r="I856" s="170">
        <f t="shared" si="130"/>
        <v>33</v>
      </c>
      <c r="J856" s="171">
        <v>2387</v>
      </c>
      <c r="K856" s="172">
        <f t="shared" si="150"/>
        <v>-687</v>
      </c>
      <c r="L856" s="155" t="s">
        <v>752</v>
      </c>
    </row>
    <row r="857" spans="1:12" x14ac:dyDescent="0.25">
      <c r="A857" s="126">
        <v>43336</v>
      </c>
      <c r="B857" s="174">
        <v>1044</v>
      </c>
      <c r="C857" s="175">
        <f t="shared" si="149"/>
        <v>940</v>
      </c>
      <c r="D857" s="17"/>
      <c r="E857" s="123">
        <v>43335</v>
      </c>
      <c r="F857" s="118">
        <v>43329</v>
      </c>
      <c r="G857" s="186">
        <v>45</v>
      </c>
      <c r="H857" s="173">
        <f t="shared" si="148"/>
        <v>3119</v>
      </c>
      <c r="I857" s="170">
        <f t="shared" si="130"/>
        <v>48</v>
      </c>
      <c r="J857" s="171">
        <v>2435</v>
      </c>
      <c r="K857" s="172">
        <f t="shared" si="150"/>
        <v>-684</v>
      </c>
      <c r="L857" s="155" t="s">
        <v>753</v>
      </c>
    </row>
    <row r="858" spans="1:12" x14ac:dyDescent="0.25">
      <c r="A858" s="126">
        <v>43343</v>
      </c>
      <c r="B858" s="174">
        <v>1048</v>
      </c>
      <c r="C858" s="175">
        <f t="shared" si="149"/>
        <v>943</v>
      </c>
      <c r="D858" s="17"/>
      <c r="E858" s="123">
        <v>43342</v>
      </c>
      <c r="F858" s="118">
        <v>43336</v>
      </c>
      <c r="G858" s="186">
        <v>32</v>
      </c>
      <c r="H858" s="173">
        <f t="shared" si="148"/>
        <v>3151</v>
      </c>
      <c r="I858" s="170">
        <f t="shared" si="130"/>
        <v>70</v>
      </c>
      <c r="J858" s="171">
        <v>2505</v>
      </c>
      <c r="K858" s="172">
        <f t="shared" si="150"/>
        <v>-646</v>
      </c>
      <c r="L858" s="155" t="s">
        <v>754</v>
      </c>
    </row>
    <row r="859" spans="1:12" x14ac:dyDescent="0.25">
      <c r="A859" s="126">
        <v>43350</v>
      </c>
      <c r="B859" s="174">
        <v>1048</v>
      </c>
      <c r="C859" s="175">
        <f t="shared" si="149"/>
        <v>944</v>
      </c>
      <c r="D859" s="17"/>
      <c r="E859" s="123">
        <v>43349</v>
      </c>
      <c r="F859" s="118">
        <v>43343</v>
      </c>
      <c r="G859" s="186">
        <v>60</v>
      </c>
      <c r="H859" s="173">
        <f t="shared" si="148"/>
        <v>3211</v>
      </c>
      <c r="I859" s="170">
        <f t="shared" si="130"/>
        <v>63</v>
      </c>
      <c r="J859" s="171">
        <v>2568</v>
      </c>
      <c r="K859" s="172">
        <f t="shared" si="150"/>
        <v>-643</v>
      </c>
      <c r="L859" s="155" t="s">
        <v>755</v>
      </c>
    </row>
    <row r="860" spans="1:12" x14ac:dyDescent="0.25">
      <c r="A860" s="126">
        <v>43357</v>
      </c>
      <c r="B860" s="174">
        <v>1055</v>
      </c>
      <c r="C860" s="175">
        <f t="shared" si="149"/>
        <v>936</v>
      </c>
      <c r="D860" s="17"/>
      <c r="E860" s="123">
        <v>43356</v>
      </c>
      <c r="F860" s="118">
        <v>43350</v>
      </c>
      <c r="G860" s="186">
        <v>87</v>
      </c>
      <c r="H860" s="173">
        <f t="shared" si="148"/>
        <v>3298</v>
      </c>
      <c r="I860" s="170">
        <f t="shared" si="130"/>
        <v>68</v>
      </c>
      <c r="J860" s="171">
        <v>2636</v>
      </c>
      <c r="K860" s="172">
        <f t="shared" si="150"/>
        <v>-662</v>
      </c>
      <c r="L860" s="155" t="s">
        <v>756</v>
      </c>
    </row>
    <row r="861" spans="1:12" x14ac:dyDescent="0.25">
      <c r="A861" s="126">
        <v>43364</v>
      </c>
      <c r="B861" s="174">
        <v>1053</v>
      </c>
      <c r="C861" s="175">
        <v>935</v>
      </c>
      <c r="D861" s="17"/>
      <c r="E861" s="123">
        <v>43363</v>
      </c>
      <c r="F861" s="118">
        <v>43357</v>
      </c>
      <c r="G861" s="186">
        <v>96</v>
      </c>
      <c r="H861" s="173">
        <f t="shared" si="148"/>
        <v>3394</v>
      </c>
      <c r="I861" s="170">
        <f t="shared" si="130"/>
        <v>86</v>
      </c>
      <c r="J861" s="171">
        <v>2722</v>
      </c>
      <c r="K861" s="172">
        <f t="shared" si="150"/>
        <v>-672</v>
      </c>
      <c r="L861" s="155" t="s">
        <v>757</v>
      </c>
    </row>
    <row r="862" spans="1:12" x14ac:dyDescent="0.25">
      <c r="A862" s="126">
        <v>43371</v>
      </c>
      <c r="B862" s="174">
        <v>1054</v>
      </c>
      <c r="C862" s="175">
        <f t="shared" ref="C862:C863" si="151">B810</f>
        <v>940</v>
      </c>
      <c r="D862" s="17"/>
      <c r="E862" s="123">
        <v>43370</v>
      </c>
      <c r="F862" s="118">
        <v>43364</v>
      </c>
      <c r="G862" s="186">
        <v>64</v>
      </c>
      <c r="H862" s="173">
        <f t="shared" si="148"/>
        <v>3458</v>
      </c>
      <c r="I862" s="170">
        <f t="shared" si="130"/>
        <v>46</v>
      </c>
      <c r="J862" s="171">
        <v>2768</v>
      </c>
      <c r="K862" s="172">
        <f t="shared" si="150"/>
        <v>-690</v>
      </c>
      <c r="L862" s="155" t="s">
        <v>758</v>
      </c>
    </row>
    <row r="863" spans="1:12" x14ac:dyDescent="0.25">
      <c r="A863" s="126">
        <v>43378</v>
      </c>
      <c r="B863" s="174">
        <v>1052</v>
      </c>
      <c r="C863" s="175">
        <f t="shared" si="151"/>
        <v>936</v>
      </c>
      <c r="D863" s="17"/>
      <c r="E863" s="123">
        <v>43377</v>
      </c>
      <c r="F863" s="118">
        <v>43371</v>
      </c>
      <c r="G863" s="186">
        <v>44</v>
      </c>
      <c r="H863" s="173">
        <f t="shared" si="148"/>
        <v>3502</v>
      </c>
      <c r="I863" s="170">
        <f t="shared" si="130"/>
        <v>98</v>
      </c>
      <c r="J863" s="171">
        <v>2866</v>
      </c>
      <c r="K863" s="172">
        <f t="shared" si="150"/>
        <v>-636</v>
      </c>
      <c r="L863" s="155" t="s">
        <v>759</v>
      </c>
    </row>
    <row r="864" spans="1:12" x14ac:dyDescent="0.25">
      <c r="A864" s="126">
        <v>43385</v>
      </c>
      <c r="B864" s="174">
        <v>1063</v>
      </c>
      <c r="C864" s="175">
        <v>928</v>
      </c>
      <c r="D864" s="17"/>
      <c r="E864" s="123">
        <v>43384</v>
      </c>
      <c r="F864" s="118">
        <v>43378</v>
      </c>
      <c r="G864" s="186">
        <v>81</v>
      </c>
      <c r="H864" s="173">
        <f t="shared" si="148"/>
        <v>3583</v>
      </c>
      <c r="I864" s="170">
        <f t="shared" si="130"/>
        <v>90</v>
      </c>
      <c r="J864" s="171">
        <v>2956</v>
      </c>
      <c r="K864" s="172">
        <f t="shared" si="150"/>
        <v>-627</v>
      </c>
      <c r="L864" s="155" t="s">
        <v>759</v>
      </c>
    </row>
    <row r="865" spans="1:12" x14ac:dyDescent="0.25">
      <c r="A865" s="126">
        <v>43392</v>
      </c>
      <c r="B865" s="174">
        <v>1067</v>
      </c>
      <c r="C865" s="175">
        <f t="shared" ref="C865:C894" si="152">B813</f>
        <v>913</v>
      </c>
      <c r="D865" s="17"/>
      <c r="E865" s="123">
        <v>43391</v>
      </c>
      <c r="F865" s="118">
        <v>43385</v>
      </c>
      <c r="G865" s="186">
        <v>55</v>
      </c>
      <c r="H865" s="173">
        <f t="shared" si="148"/>
        <v>3638</v>
      </c>
      <c r="I865" s="170">
        <f t="shared" si="130"/>
        <v>81</v>
      </c>
      <c r="J865" s="171">
        <v>3037</v>
      </c>
      <c r="K865" s="172">
        <f t="shared" si="150"/>
        <v>-601</v>
      </c>
      <c r="L865" s="155" t="s">
        <v>760</v>
      </c>
    </row>
    <row r="866" spans="1:12" x14ac:dyDescent="0.25">
      <c r="A866" s="126">
        <v>43399</v>
      </c>
      <c r="B866" s="174">
        <v>1068</v>
      </c>
      <c r="C866" s="175">
        <f t="shared" si="152"/>
        <v>909</v>
      </c>
      <c r="D866" s="17"/>
      <c r="E866" s="123">
        <v>43398</v>
      </c>
      <c r="F866" s="118">
        <v>43392</v>
      </c>
      <c r="G866" s="186">
        <v>63</v>
      </c>
      <c r="H866" s="173">
        <f t="shared" si="148"/>
        <v>3701</v>
      </c>
      <c r="I866" s="170">
        <f t="shared" si="130"/>
        <v>58</v>
      </c>
      <c r="J866" s="171">
        <v>3095</v>
      </c>
      <c r="K866" s="172">
        <f t="shared" si="150"/>
        <v>-606</v>
      </c>
      <c r="L866" s="155" t="s">
        <v>761</v>
      </c>
    </row>
    <row r="867" spans="1:12" x14ac:dyDescent="0.25">
      <c r="A867" s="126">
        <v>43406</v>
      </c>
      <c r="B867" s="174">
        <v>1067</v>
      </c>
      <c r="C867" s="175">
        <f t="shared" si="152"/>
        <v>898</v>
      </c>
      <c r="D867" s="17"/>
      <c r="E867" s="123">
        <v>43405</v>
      </c>
      <c r="F867" s="118">
        <v>43399</v>
      </c>
      <c r="G867" s="186">
        <v>65</v>
      </c>
      <c r="H867" s="173">
        <f t="shared" si="148"/>
        <v>3766</v>
      </c>
      <c r="I867" s="170">
        <f t="shared" si="130"/>
        <v>48</v>
      </c>
      <c r="J867" s="171">
        <v>3143</v>
      </c>
      <c r="K867" s="172">
        <f t="shared" si="150"/>
        <v>-623</v>
      </c>
      <c r="L867" s="155" t="s">
        <v>762</v>
      </c>
    </row>
    <row r="868" spans="1:12" x14ac:dyDescent="0.25">
      <c r="A868" s="126">
        <v>43413</v>
      </c>
      <c r="B868" s="174">
        <v>1081</v>
      </c>
      <c r="C868" s="175">
        <f t="shared" si="152"/>
        <v>907</v>
      </c>
      <c r="D868" s="17"/>
      <c r="E868" s="123">
        <v>43412</v>
      </c>
      <c r="F868" s="118">
        <v>43406</v>
      </c>
      <c r="G868" s="186">
        <v>22</v>
      </c>
      <c r="H868" s="173">
        <f t="shared" si="148"/>
        <v>3788</v>
      </c>
      <c r="I868" s="170">
        <f t="shared" si="130"/>
        <v>65</v>
      </c>
      <c r="J868" s="171">
        <v>3208</v>
      </c>
      <c r="K868" s="172">
        <f t="shared" si="150"/>
        <v>-580</v>
      </c>
      <c r="L868" s="155" t="s">
        <v>758</v>
      </c>
    </row>
    <row r="869" spans="1:12" x14ac:dyDescent="0.25">
      <c r="A869" s="126">
        <v>43420</v>
      </c>
      <c r="B869" s="174">
        <v>1082</v>
      </c>
      <c r="C869" s="175">
        <f t="shared" si="152"/>
        <v>915</v>
      </c>
      <c r="D869" s="17"/>
      <c r="E869" s="123">
        <v>43419</v>
      </c>
      <c r="F869" s="118">
        <v>43413</v>
      </c>
      <c r="G869" s="186">
        <v>-13</v>
      </c>
      <c r="H869" s="173">
        <f t="shared" si="148"/>
        <v>3775</v>
      </c>
      <c r="I869" s="170">
        <f t="shared" si="130"/>
        <v>39</v>
      </c>
      <c r="J869" s="171">
        <v>3247</v>
      </c>
      <c r="K869" s="172">
        <f t="shared" si="150"/>
        <v>-528</v>
      </c>
      <c r="L869" s="155" t="s">
        <v>763</v>
      </c>
    </row>
    <row r="870" spans="1:12" x14ac:dyDescent="0.25">
      <c r="A870" s="126">
        <v>43425</v>
      </c>
      <c r="B870" s="174">
        <v>1079</v>
      </c>
      <c r="C870" s="175">
        <f t="shared" si="152"/>
        <v>923</v>
      </c>
      <c r="D870" s="17"/>
      <c r="E870" s="123">
        <v>43425</v>
      </c>
      <c r="F870" s="118">
        <v>43420</v>
      </c>
      <c r="G870" s="186">
        <v>-42</v>
      </c>
      <c r="H870" s="173">
        <f t="shared" si="148"/>
        <v>3733</v>
      </c>
      <c r="I870" s="170">
        <f t="shared" si="130"/>
        <v>-134</v>
      </c>
      <c r="J870" s="171">
        <v>3113</v>
      </c>
      <c r="K870" s="172">
        <f t="shared" si="150"/>
        <v>-620</v>
      </c>
      <c r="L870" s="155" t="s">
        <v>764</v>
      </c>
    </row>
    <row r="871" spans="1:12" x14ac:dyDescent="0.25">
      <c r="A871" s="126">
        <v>43434</v>
      </c>
      <c r="B871" s="174">
        <v>1076</v>
      </c>
      <c r="C871" s="175">
        <f t="shared" si="152"/>
        <v>929</v>
      </c>
      <c r="D871" s="17"/>
      <c r="E871" s="123">
        <v>43433</v>
      </c>
      <c r="F871" s="118">
        <v>43427</v>
      </c>
      <c r="G871" s="186">
        <v>-35</v>
      </c>
      <c r="H871" s="173">
        <f t="shared" si="148"/>
        <v>3698</v>
      </c>
      <c r="I871" s="170">
        <f t="shared" si="130"/>
        <v>-59</v>
      </c>
      <c r="J871" s="171">
        <v>3054</v>
      </c>
      <c r="K871" s="172">
        <f t="shared" si="150"/>
        <v>-644</v>
      </c>
      <c r="L871" s="155" t="s">
        <v>765</v>
      </c>
    </row>
    <row r="872" spans="1:12" x14ac:dyDescent="0.25">
      <c r="A872" s="126">
        <v>43441</v>
      </c>
      <c r="B872" s="174">
        <v>1075</v>
      </c>
      <c r="C872" s="175">
        <f t="shared" si="152"/>
        <v>931</v>
      </c>
      <c r="D872" s="17"/>
      <c r="E872" s="123">
        <v>43441</v>
      </c>
      <c r="F872" s="118">
        <v>43434</v>
      </c>
      <c r="G872" s="186">
        <v>-3</v>
      </c>
      <c r="H872" s="173">
        <f t="shared" si="148"/>
        <v>3695</v>
      </c>
      <c r="I872" s="170">
        <f t="shared" si="130"/>
        <v>-63</v>
      </c>
      <c r="J872" s="171">
        <v>2991</v>
      </c>
      <c r="K872" s="172">
        <f t="shared" si="150"/>
        <v>-704</v>
      </c>
      <c r="L872" s="155" t="s">
        <v>766</v>
      </c>
    </row>
    <row r="873" spans="1:12" x14ac:dyDescent="0.25">
      <c r="A873" s="126">
        <v>43448</v>
      </c>
      <c r="B873" s="174">
        <v>1071</v>
      </c>
      <c r="C873" s="175">
        <f t="shared" si="152"/>
        <v>930</v>
      </c>
      <c r="D873" s="17"/>
      <c r="E873" s="123">
        <v>43447</v>
      </c>
      <c r="F873" s="118">
        <v>43441</v>
      </c>
      <c r="G873" s="186">
        <v>-59</v>
      </c>
      <c r="H873" s="173">
        <f t="shared" si="148"/>
        <v>3636</v>
      </c>
      <c r="I873" s="170">
        <f t="shared" si="130"/>
        <v>-77</v>
      </c>
      <c r="J873" s="171">
        <v>2914</v>
      </c>
      <c r="K873" s="172">
        <f t="shared" si="150"/>
        <v>-722</v>
      </c>
      <c r="L873" s="155" t="s">
        <v>767</v>
      </c>
    </row>
    <row r="874" spans="1:12" x14ac:dyDescent="0.25">
      <c r="A874" s="126">
        <v>43455</v>
      </c>
      <c r="B874" s="174">
        <v>1080</v>
      </c>
      <c r="C874" s="175">
        <f t="shared" si="152"/>
        <v>931</v>
      </c>
      <c r="D874" s="17"/>
      <c r="E874" s="123">
        <v>43454</v>
      </c>
      <c r="F874" s="118">
        <v>43448</v>
      </c>
      <c r="G874" s="186">
        <v>-166</v>
      </c>
      <c r="H874" s="173">
        <f t="shared" si="148"/>
        <v>3470</v>
      </c>
      <c r="I874" s="170">
        <f t="shared" si="130"/>
        <v>-141</v>
      </c>
      <c r="J874" s="171">
        <v>2773</v>
      </c>
      <c r="K874" s="172">
        <f t="shared" si="150"/>
        <v>-697</v>
      </c>
      <c r="L874" s="155" t="s">
        <v>765</v>
      </c>
    </row>
    <row r="875" spans="1:12" x14ac:dyDescent="0.25">
      <c r="A875" s="126">
        <v>43462</v>
      </c>
      <c r="B875" s="174">
        <v>1083</v>
      </c>
      <c r="C875" s="175">
        <f t="shared" si="152"/>
        <v>929</v>
      </c>
      <c r="D875" s="17"/>
      <c r="E875" s="123">
        <v>43462</v>
      </c>
      <c r="F875" s="118">
        <v>43455</v>
      </c>
      <c r="G875" s="186">
        <v>-122</v>
      </c>
      <c r="H875" s="173">
        <f t="shared" si="148"/>
        <v>3348</v>
      </c>
      <c r="I875" s="170">
        <f t="shared" si="130"/>
        <v>-48</v>
      </c>
      <c r="J875" s="171">
        <v>2725</v>
      </c>
      <c r="K875" s="172">
        <f t="shared" si="150"/>
        <v>-623</v>
      </c>
      <c r="L875" s="155" t="s">
        <v>768</v>
      </c>
    </row>
    <row r="876" spans="1:12" x14ac:dyDescent="0.25">
      <c r="A876" s="126">
        <v>43469</v>
      </c>
      <c r="B876" s="174">
        <v>1075</v>
      </c>
      <c r="C876" s="175">
        <f t="shared" si="152"/>
        <v>924</v>
      </c>
      <c r="D876" s="17"/>
      <c r="E876" s="123">
        <v>43469</v>
      </c>
      <c r="F876" s="118">
        <v>43462</v>
      </c>
      <c r="G876" s="186">
        <v>-193</v>
      </c>
      <c r="H876" s="173">
        <f t="shared" si="148"/>
        <v>3155</v>
      </c>
      <c r="I876" s="170">
        <f t="shared" si="130"/>
        <v>-20</v>
      </c>
      <c r="J876" s="171">
        <v>2705</v>
      </c>
      <c r="K876" s="172">
        <f t="shared" si="150"/>
        <v>-450</v>
      </c>
      <c r="L876" s="155" t="s">
        <v>769</v>
      </c>
    </row>
    <row r="877" spans="1:12" x14ac:dyDescent="0.25">
      <c r="A877" s="126">
        <v>43476</v>
      </c>
      <c r="B877" s="174">
        <v>1075</v>
      </c>
      <c r="C877" s="175">
        <f t="shared" si="152"/>
        <v>939</v>
      </c>
      <c r="D877" s="17"/>
      <c r="E877" s="123">
        <v>43475</v>
      </c>
      <c r="F877" s="118">
        <v>43469</v>
      </c>
      <c r="G877" s="186">
        <v>-337</v>
      </c>
      <c r="H877" s="173">
        <f t="shared" si="148"/>
        <v>2818</v>
      </c>
      <c r="I877" s="170">
        <f t="shared" si="130"/>
        <v>-91</v>
      </c>
      <c r="J877" s="171">
        <v>2614</v>
      </c>
      <c r="K877" s="172">
        <f t="shared" si="150"/>
        <v>-204</v>
      </c>
      <c r="L877" s="155" t="s">
        <v>770</v>
      </c>
    </row>
    <row r="878" spans="1:12" x14ac:dyDescent="0.25">
      <c r="A878" s="126">
        <v>43483</v>
      </c>
      <c r="B878" s="174">
        <v>1050</v>
      </c>
      <c r="C878" s="175">
        <f t="shared" si="152"/>
        <v>936</v>
      </c>
      <c r="D878" s="17"/>
      <c r="E878" s="123">
        <v>43482</v>
      </c>
      <c r="F878" s="118">
        <v>43476</v>
      </c>
      <c r="G878" s="186">
        <v>-208</v>
      </c>
      <c r="H878" s="173">
        <f t="shared" si="148"/>
        <v>2610</v>
      </c>
      <c r="I878" s="170">
        <f t="shared" si="130"/>
        <v>-81</v>
      </c>
      <c r="J878" s="171">
        <v>2533</v>
      </c>
      <c r="K878" s="172">
        <f t="shared" si="150"/>
        <v>-77</v>
      </c>
      <c r="L878" s="155" t="s">
        <v>771</v>
      </c>
    </row>
    <row r="879" spans="1:12" x14ac:dyDescent="0.25">
      <c r="A879" s="126">
        <v>43490</v>
      </c>
      <c r="B879" s="174">
        <v>1059</v>
      </c>
      <c r="C879" s="175">
        <f t="shared" si="152"/>
        <v>947</v>
      </c>
      <c r="D879" s="17"/>
      <c r="E879" s="123">
        <v>43493</v>
      </c>
      <c r="F879" s="118">
        <v>43489</v>
      </c>
      <c r="G879" s="170">
        <v>-273</v>
      </c>
      <c r="H879" s="173">
        <f t="shared" si="148"/>
        <v>2337</v>
      </c>
      <c r="I879" s="170">
        <f t="shared" si="130"/>
        <v>-163</v>
      </c>
      <c r="J879" s="171">
        <v>2370</v>
      </c>
      <c r="K879" s="172">
        <f t="shared" si="150"/>
        <v>33</v>
      </c>
      <c r="L879" s="155" t="s">
        <v>772</v>
      </c>
    </row>
    <row r="880" spans="1:12" x14ac:dyDescent="0.25">
      <c r="A880" s="126">
        <v>43497</v>
      </c>
      <c r="B880" s="174">
        <v>1045</v>
      </c>
      <c r="C880" s="175">
        <f t="shared" si="152"/>
        <v>946</v>
      </c>
      <c r="D880" s="17"/>
      <c r="E880" s="123">
        <v>43496</v>
      </c>
      <c r="F880" s="118">
        <v>43490</v>
      </c>
      <c r="G880" s="170">
        <v>-126</v>
      </c>
      <c r="H880" s="173">
        <f t="shared" si="148"/>
        <v>2211</v>
      </c>
      <c r="I880" s="170">
        <f t="shared" si="130"/>
        <v>-173</v>
      </c>
      <c r="J880" s="171">
        <v>2197</v>
      </c>
      <c r="K880" s="172">
        <f t="shared" si="150"/>
        <v>-14</v>
      </c>
      <c r="L880" s="155" t="s">
        <v>773</v>
      </c>
    </row>
    <row r="881" spans="1:12" x14ac:dyDescent="0.25">
      <c r="A881" s="126">
        <v>43504</v>
      </c>
      <c r="B881" s="174">
        <v>1049</v>
      </c>
      <c r="C881" s="175">
        <f t="shared" si="152"/>
        <v>975</v>
      </c>
      <c r="D881" s="17"/>
      <c r="E881" s="123">
        <v>43503</v>
      </c>
      <c r="F881" s="118">
        <v>43497</v>
      </c>
      <c r="G881" s="186">
        <v>-116</v>
      </c>
      <c r="H881" s="173">
        <f t="shared" si="148"/>
        <v>2095</v>
      </c>
      <c r="I881" s="170">
        <f t="shared" si="130"/>
        <v>-237</v>
      </c>
      <c r="J881" s="171">
        <v>1960</v>
      </c>
      <c r="K881" s="172">
        <f t="shared" si="150"/>
        <v>-135</v>
      </c>
      <c r="L881" s="155" t="s">
        <v>774</v>
      </c>
    </row>
    <row r="882" spans="1:12" x14ac:dyDescent="0.25">
      <c r="A882" s="126">
        <v>43511</v>
      </c>
      <c r="B882" s="174">
        <v>1051</v>
      </c>
      <c r="C882" s="175">
        <f t="shared" si="152"/>
        <v>975</v>
      </c>
      <c r="D882" s="17"/>
      <c r="E882" s="123">
        <v>43510</v>
      </c>
      <c r="F882" s="118">
        <v>43504</v>
      </c>
      <c r="G882" s="186">
        <v>-183</v>
      </c>
      <c r="H882" s="173">
        <f t="shared" si="148"/>
        <v>1912</v>
      </c>
      <c r="I882" s="170">
        <f t="shared" si="130"/>
        <v>-78</v>
      </c>
      <c r="J882" s="171">
        <v>1882</v>
      </c>
      <c r="K882" s="172">
        <f t="shared" si="150"/>
        <v>-30</v>
      </c>
      <c r="L882" s="155" t="s">
        <v>775</v>
      </c>
    </row>
    <row r="883" spans="1:12" x14ac:dyDescent="0.25">
      <c r="A883" s="126">
        <v>43518</v>
      </c>
      <c r="B883" s="174">
        <v>1047</v>
      </c>
      <c r="C883" s="175">
        <f t="shared" si="152"/>
        <v>978</v>
      </c>
      <c r="D883" s="17"/>
      <c r="E883" s="123">
        <v>43517</v>
      </c>
      <c r="F883" s="118">
        <v>43511</v>
      </c>
      <c r="G883" s="186">
        <v>-134</v>
      </c>
      <c r="H883" s="173">
        <f t="shared" si="148"/>
        <v>1778</v>
      </c>
      <c r="I883" s="170">
        <f t="shared" si="130"/>
        <v>-177</v>
      </c>
      <c r="J883" s="171">
        <v>1705</v>
      </c>
      <c r="K883" s="172">
        <f t="shared" si="150"/>
        <v>-73</v>
      </c>
      <c r="L883" s="155" t="s">
        <v>776</v>
      </c>
    </row>
    <row r="884" spans="1:12" x14ac:dyDescent="0.25">
      <c r="A884" s="126">
        <v>43525</v>
      </c>
      <c r="B884" s="174">
        <v>1038</v>
      </c>
      <c r="C884" s="175">
        <f t="shared" si="152"/>
        <v>981</v>
      </c>
      <c r="D884" s="17"/>
      <c r="E884" s="123">
        <v>43524</v>
      </c>
      <c r="F884" s="118">
        <v>43518</v>
      </c>
      <c r="G884" s="186">
        <v>-85</v>
      </c>
      <c r="H884" s="173">
        <f t="shared" si="148"/>
        <v>1693</v>
      </c>
      <c r="I884" s="170">
        <f t="shared" si="130"/>
        <v>-166</v>
      </c>
      <c r="J884" s="171">
        <v>1539</v>
      </c>
      <c r="K884" s="172">
        <f t="shared" si="150"/>
        <v>-154</v>
      </c>
      <c r="L884" s="155" t="s">
        <v>777</v>
      </c>
    </row>
    <row r="885" spans="1:12" x14ac:dyDescent="0.25">
      <c r="A885" s="126">
        <v>43532</v>
      </c>
      <c r="B885" s="174">
        <v>1027</v>
      </c>
      <c r="C885" s="175">
        <f t="shared" si="152"/>
        <v>984</v>
      </c>
      <c r="D885" s="17"/>
      <c r="E885" s="123">
        <v>43531</v>
      </c>
      <c r="F885" s="118">
        <v>43525</v>
      </c>
      <c r="G885" s="186">
        <v>-60</v>
      </c>
      <c r="H885" s="173">
        <f t="shared" si="148"/>
        <v>1633</v>
      </c>
      <c r="I885" s="170">
        <f t="shared" si="130"/>
        <v>-149</v>
      </c>
      <c r="J885" s="171">
        <v>1390</v>
      </c>
      <c r="K885" s="172">
        <f t="shared" si="150"/>
        <v>-243</v>
      </c>
      <c r="L885" s="155" t="s">
        <v>770</v>
      </c>
    </row>
    <row r="886" spans="1:12" x14ac:dyDescent="0.25">
      <c r="A886" s="126">
        <v>43539</v>
      </c>
      <c r="B886" s="174">
        <v>1026</v>
      </c>
      <c r="C886" s="175">
        <f t="shared" si="152"/>
        <v>990</v>
      </c>
      <c r="D886" s="17"/>
      <c r="E886" s="123">
        <v>43538</v>
      </c>
      <c r="F886" s="118">
        <v>43532</v>
      </c>
      <c r="G886" s="186">
        <v>-88</v>
      </c>
      <c r="H886" s="173">
        <f t="shared" si="148"/>
        <v>1545</v>
      </c>
      <c r="I886" s="170">
        <f t="shared" si="130"/>
        <v>-204</v>
      </c>
      <c r="J886" s="171">
        <v>1186</v>
      </c>
      <c r="K886" s="172">
        <f t="shared" si="150"/>
        <v>-359</v>
      </c>
      <c r="L886" s="155" t="s">
        <v>778</v>
      </c>
    </row>
    <row r="887" spans="1:12" x14ac:dyDescent="0.25">
      <c r="A887" s="126">
        <v>43546</v>
      </c>
      <c r="B887" s="174">
        <v>1016</v>
      </c>
      <c r="C887" s="175">
        <f t="shared" si="152"/>
        <v>995</v>
      </c>
      <c r="D887" s="17"/>
      <c r="E887" s="123">
        <v>43545</v>
      </c>
      <c r="F887" s="118">
        <v>43539</v>
      </c>
      <c r="G887" s="186">
        <v>-87</v>
      </c>
      <c r="H887" s="173">
        <f t="shared" si="148"/>
        <v>1458</v>
      </c>
      <c r="I887" s="170">
        <f t="shared" si="130"/>
        <v>-43</v>
      </c>
      <c r="J887" s="171">
        <v>1143</v>
      </c>
      <c r="K887" s="172">
        <f t="shared" si="150"/>
        <v>-315</v>
      </c>
      <c r="L887" s="155" t="s">
        <v>779</v>
      </c>
    </row>
    <row r="888" spans="1:12" x14ac:dyDescent="0.25">
      <c r="A888" s="126">
        <v>43553</v>
      </c>
      <c r="B888" s="174">
        <v>1006</v>
      </c>
      <c r="C888" s="175">
        <f t="shared" si="152"/>
        <v>993</v>
      </c>
      <c r="D888" s="17"/>
      <c r="E888" s="123">
        <v>43552</v>
      </c>
      <c r="F888" s="118">
        <v>43546</v>
      </c>
      <c r="G888" s="186">
        <v>-66</v>
      </c>
      <c r="H888" s="173">
        <f t="shared" si="148"/>
        <v>1392</v>
      </c>
      <c r="I888" s="170">
        <f t="shared" si="130"/>
        <v>-36</v>
      </c>
      <c r="J888" s="171">
        <v>1107</v>
      </c>
      <c r="K888" s="172">
        <f t="shared" si="150"/>
        <v>-285</v>
      </c>
      <c r="L888" s="155" t="s">
        <v>780</v>
      </c>
    </row>
    <row r="889" spans="1:12" x14ac:dyDescent="0.25">
      <c r="A889" s="126">
        <v>43560</v>
      </c>
      <c r="B889" s="174">
        <v>1025</v>
      </c>
      <c r="C889" s="175">
        <f t="shared" si="152"/>
        <v>1003</v>
      </c>
      <c r="D889" s="17"/>
      <c r="E889" s="123">
        <v>43559</v>
      </c>
      <c r="F889" s="118">
        <v>43553</v>
      </c>
      <c r="G889" s="186">
        <v>-34</v>
      </c>
      <c r="H889" s="173">
        <f t="shared" si="148"/>
        <v>1358</v>
      </c>
      <c r="I889" s="170">
        <f t="shared" si="130"/>
        <v>23</v>
      </c>
      <c r="J889" s="171">
        <v>1130</v>
      </c>
      <c r="K889" s="172">
        <f t="shared" si="150"/>
        <v>-228</v>
      </c>
      <c r="L889" s="155" t="s">
        <v>781</v>
      </c>
    </row>
    <row r="890" spans="1:12" x14ac:dyDescent="0.25">
      <c r="A890" s="126">
        <v>43567</v>
      </c>
      <c r="B890" s="174">
        <v>1022</v>
      </c>
      <c r="C890" s="175">
        <f t="shared" si="152"/>
        <v>1008</v>
      </c>
      <c r="D890" s="17"/>
      <c r="E890" s="123">
        <v>43566</v>
      </c>
      <c r="F890" s="118">
        <v>43560</v>
      </c>
      <c r="G890" s="186">
        <v>-20</v>
      </c>
      <c r="H890" s="173">
        <f t="shared" si="148"/>
        <v>1338</v>
      </c>
      <c r="I890" s="170">
        <f t="shared" si="130"/>
        <v>25</v>
      </c>
      <c r="J890" s="171">
        <v>1155</v>
      </c>
      <c r="K890" s="172">
        <f t="shared" si="150"/>
        <v>-183</v>
      </c>
      <c r="L890" s="155" t="s">
        <v>782</v>
      </c>
    </row>
    <row r="891" spans="1:12" x14ac:dyDescent="0.25">
      <c r="A891" s="126">
        <v>43573</v>
      </c>
      <c r="B891" s="174">
        <v>1012</v>
      </c>
      <c r="C891" s="175">
        <f t="shared" si="152"/>
        <v>1013</v>
      </c>
      <c r="D891" s="17"/>
      <c r="E891" s="123">
        <v>43573</v>
      </c>
      <c r="F891" s="118">
        <v>43567</v>
      </c>
      <c r="G891" s="186">
        <v>-34</v>
      </c>
      <c r="H891" s="173">
        <f t="shared" si="148"/>
        <v>1304</v>
      </c>
      <c r="I891" s="170">
        <f t="shared" si="130"/>
        <v>92</v>
      </c>
      <c r="J891" s="171">
        <v>1247</v>
      </c>
      <c r="K891" s="172">
        <f t="shared" si="150"/>
        <v>-57</v>
      </c>
      <c r="L891" s="155" t="s">
        <v>783</v>
      </c>
    </row>
    <row r="892" spans="1:12" x14ac:dyDescent="0.25">
      <c r="A892" s="126">
        <v>43581</v>
      </c>
      <c r="B892" s="174">
        <v>991</v>
      </c>
      <c r="C892" s="175">
        <f t="shared" si="152"/>
        <v>1021</v>
      </c>
      <c r="D892" s="17"/>
      <c r="E892" s="123">
        <v>43580</v>
      </c>
      <c r="F892" s="118">
        <v>43574</v>
      </c>
      <c r="G892" s="186">
        <v>-20</v>
      </c>
      <c r="H892" s="173">
        <f t="shared" si="148"/>
        <v>1284</v>
      </c>
      <c r="I892" s="170">
        <f t="shared" ref="I892:I955" si="153">J892-J891</f>
        <v>92</v>
      </c>
      <c r="J892" s="171">
        <v>1339</v>
      </c>
      <c r="K892" s="172">
        <f t="shared" si="150"/>
        <v>55</v>
      </c>
      <c r="L892" s="155" t="s">
        <v>784</v>
      </c>
    </row>
    <row r="893" spans="1:12" x14ac:dyDescent="0.25">
      <c r="A893" s="126">
        <v>43588</v>
      </c>
      <c r="B893" s="174">
        <v>990</v>
      </c>
      <c r="C893" s="175">
        <f t="shared" si="152"/>
        <v>1032</v>
      </c>
      <c r="D893" s="17"/>
      <c r="E893" s="123">
        <v>43587</v>
      </c>
      <c r="F893" s="118">
        <v>43581</v>
      </c>
      <c r="G893" s="186">
        <v>50</v>
      </c>
      <c r="H893" s="173">
        <f t="shared" si="148"/>
        <v>1334</v>
      </c>
      <c r="I893" s="170">
        <f t="shared" si="153"/>
        <v>123</v>
      </c>
      <c r="J893" s="171">
        <v>1462</v>
      </c>
      <c r="K893" s="172">
        <f t="shared" si="150"/>
        <v>128</v>
      </c>
      <c r="L893" s="155" t="s">
        <v>785</v>
      </c>
    </row>
    <row r="894" spans="1:12" x14ac:dyDescent="0.25">
      <c r="A894" s="126">
        <v>43595</v>
      </c>
      <c r="B894" s="174">
        <v>988</v>
      </c>
      <c r="C894" s="175">
        <f t="shared" si="152"/>
        <v>1045</v>
      </c>
      <c r="D894" s="17"/>
      <c r="E894" s="123">
        <v>43594</v>
      </c>
      <c r="F894" s="118">
        <v>43588</v>
      </c>
      <c r="G894" s="186">
        <v>85</v>
      </c>
      <c r="H894" s="173">
        <f t="shared" si="148"/>
        <v>1419</v>
      </c>
      <c r="I894" s="170">
        <f t="shared" si="153"/>
        <v>85</v>
      </c>
      <c r="J894" s="171">
        <v>1547</v>
      </c>
      <c r="K894" s="172">
        <f t="shared" si="150"/>
        <v>128</v>
      </c>
      <c r="L894" s="155" t="s">
        <v>786</v>
      </c>
    </row>
    <row r="895" spans="1:12" x14ac:dyDescent="0.25">
      <c r="A895" s="126">
        <v>43602</v>
      </c>
      <c r="B895" s="174">
        <v>987</v>
      </c>
      <c r="C895" s="175">
        <v>1046</v>
      </c>
      <c r="D895" s="17"/>
      <c r="E895" s="123">
        <v>43601</v>
      </c>
      <c r="F895" s="118">
        <v>43595</v>
      </c>
      <c r="G895" s="186">
        <v>104</v>
      </c>
      <c r="H895" s="173">
        <f t="shared" si="148"/>
        <v>1523</v>
      </c>
      <c r="I895" s="170">
        <f t="shared" si="153"/>
        <v>106</v>
      </c>
      <c r="J895" s="171">
        <v>1653</v>
      </c>
      <c r="K895" s="172">
        <f t="shared" si="150"/>
        <v>130</v>
      </c>
      <c r="L895" s="155" t="s">
        <v>787</v>
      </c>
    </row>
    <row r="896" spans="1:12" x14ac:dyDescent="0.25">
      <c r="A896" s="126">
        <v>43609</v>
      </c>
      <c r="B896" s="174">
        <v>983</v>
      </c>
      <c r="C896" s="175">
        <f t="shared" ref="C896:C959" si="154">B844</f>
        <v>1059</v>
      </c>
      <c r="D896" s="17"/>
      <c r="E896" s="123">
        <v>43608</v>
      </c>
      <c r="F896" s="118">
        <v>43602</v>
      </c>
      <c r="G896" s="186">
        <v>93</v>
      </c>
      <c r="H896" s="173">
        <f t="shared" si="148"/>
        <v>1616</v>
      </c>
      <c r="I896" s="170">
        <f t="shared" si="153"/>
        <v>100</v>
      </c>
      <c r="J896" s="171">
        <v>1753</v>
      </c>
      <c r="K896" s="172">
        <f t="shared" si="150"/>
        <v>137</v>
      </c>
      <c r="L896" s="155" t="s">
        <v>788</v>
      </c>
    </row>
    <row r="897" spans="1:12" x14ac:dyDescent="0.25">
      <c r="A897" s="126">
        <v>43616</v>
      </c>
      <c r="B897" s="174">
        <v>984</v>
      </c>
      <c r="C897" s="175">
        <f t="shared" si="154"/>
        <v>1060</v>
      </c>
      <c r="D897" s="17"/>
      <c r="E897" s="123">
        <v>43615</v>
      </c>
      <c r="F897" s="118">
        <v>43609</v>
      </c>
      <c r="G897" s="186">
        <v>95</v>
      </c>
      <c r="H897" s="173">
        <f t="shared" si="148"/>
        <v>1711</v>
      </c>
      <c r="I897" s="170">
        <f t="shared" si="153"/>
        <v>114</v>
      </c>
      <c r="J897" s="171">
        <v>1867</v>
      </c>
      <c r="K897" s="172">
        <f t="shared" si="150"/>
        <v>156</v>
      </c>
      <c r="L897" s="155" t="s">
        <v>789</v>
      </c>
    </row>
    <row r="898" spans="1:12" x14ac:dyDescent="0.25">
      <c r="A898" s="126">
        <v>43623</v>
      </c>
      <c r="B898" s="174">
        <v>975</v>
      </c>
      <c r="C898" s="175">
        <f t="shared" si="154"/>
        <v>1062</v>
      </c>
      <c r="D898" s="17"/>
      <c r="E898" s="123">
        <v>43622</v>
      </c>
      <c r="F898" s="118">
        <v>43616</v>
      </c>
      <c r="G898" s="186">
        <v>93</v>
      </c>
      <c r="H898" s="173">
        <f t="shared" si="148"/>
        <v>1804</v>
      </c>
      <c r="I898" s="170">
        <f t="shared" si="153"/>
        <v>119</v>
      </c>
      <c r="J898" s="171">
        <v>1986</v>
      </c>
      <c r="K898" s="172">
        <f t="shared" si="150"/>
        <v>182</v>
      </c>
      <c r="L898" s="155" t="s">
        <v>790</v>
      </c>
    </row>
    <row r="899" spans="1:12" x14ac:dyDescent="0.25">
      <c r="A899" s="126">
        <v>43630</v>
      </c>
      <c r="B899" s="174">
        <v>969</v>
      </c>
      <c r="C899" s="175">
        <f t="shared" si="154"/>
        <v>1059</v>
      </c>
      <c r="D899" s="17"/>
      <c r="E899" s="123">
        <v>43629</v>
      </c>
      <c r="F899" s="118">
        <v>43623</v>
      </c>
      <c r="G899" s="186">
        <v>95</v>
      </c>
      <c r="H899" s="173">
        <f t="shared" si="148"/>
        <v>1899</v>
      </c>
      <c r="I899" s="170">
        <f t="shared" si="153"/>
        <v>102</v>
      </c>
      <c r="J899" s="171">
        <v>2088</v>
      </c>
      <c r="K899" s="172">
        <f t="shared" si="150"/>
        <v>189</v>
      </c>
      <c r="L899" s="155" t="s">
        <v>791</v>
      </c>
    </row>
    <row r="900" spans="1:12" x14ac:dyDescent="0.25">
      <c r="A900" s="126">
        <v>43637</v>
      </c>
      <c r="B900" s="174">
        <v>967</v>
      </c>
      <c r="C900" s="175">
        <f t="shared" si="154"/>
        <v>1052</v>
      </c>
      <c r="D900" s="17"/>
      <c r="E900" s="123">
        <v>43636</v>
      </c>
      <c r="F900" s="118">
        <v>43630</v>
      </c>
      <c r="G900" s="186">
        <v>95</v>
      </c>
      <c r="H900" s="173">
        <f t="shared" si="148"/>
        <v>1994</v>
      </c>
      <c r="I900" s="170">
        <f t="shared" si="153"/>
        <v>115</v>
      </c>
      <c r="J900" s="171">
        <v>2203</v>
      </c>
      <c r="K900" s="172">
        <f t="shared" si="150"/>
        <v>209</v>
      </c>
      <c r="L900" s="155" t="s">
        <v>792</v>
      </c>
    </row>
    <row r="901" spans="1:12" x14ac:dyDescent="0.25">
      <c r="A901" s="126">
        <v>43644</v>
      </c>
      <c r="B901" s="174">
        <v>967</v>
      </c>
      <c r="C901" s="175">
        <f t="shared" si="154"/>
        <v>1047</v>
      </c>
      <c r="D901" s="17"/>
      <c r="E901" s="123">
        <v>43643</v>
      </c>
      <c r="F901" s="118">
        <v>43637</v>
      </c>
      <c r="G901" s="186">
        <v>71</v>
      </c>
      <c r="H901" s="173">
        <f t="shared" si="148"/>
        <v>2065</v>
      </c>
      <c r="I901" s="170">
        <f t="shared" si="153"/>
        <v>98</v>
      </c>
      <c r="J901" s="171">
        <v>2301</v>
      </c>
      <c r="K901" s="172">
        <f t="shared" si="150"/>
        <v>236</v>
      </c>
      <c r="L901" s="155" t="s">
        <v>793</v>
      </c>
    </row>
    <row r="902" spans="1:12" x14ac:dyDescent="0.25">
      <c r="A902" s="126">
        <v>43649</v>
      </c>
      <c r="B902" s="174">
        <v>963</v>
      </c>
      <c r="C902" s="175">
        <f t="shared" si="154"/>
        <v>1052</v>
      </c>
      <c r="D902" s="17"/>
      <c r="E902" s="123">
        <v>43649</v>
      </c>
      <c r="F902" s="118">
        <v>43644</v>
      </c>
      <c r="G902" s="186">
        <v>76</v>
      </c>
      <c r="H902" s="173">
        <f t="shared" si="148"/>
        <v>2141</v>
      </c>
      <c r="I902" s="170">
        <f t="shared" si="153"/>
        <v>89</v>
      </c>
      <c r="J902" s="171">
        <v>2390</v>
      </c>
      <c r="K902" s="172">
        <f t="shared" si="150"/>
        <v>249</v>
      </c>
      <c r="L902" s="155" t="s">
        <v>794</v>
      </c>
    </row>
    <row r="903" spans="1:12" x14ac:dyDescent="0.25">
      <c r="A903" s="126">
        <v>43658</v>
      </c>
      <c r="B903" s="174">
        <v>958</v>
      </c>
      <c r="C903" s="175">
        <f t="shared" si="154"/>
        <v>1054</v>
      </c>
      <c r="D903" s="17"/>
      <c r="E903" s="123">
        <v>43657</v>
      </c>
      <c r="F903" s="118">
        <v>43651</v>
      </c>
      <c r="G903" s="186">
        <v>55</v>
      </c>
      <c r="H903" s="173">
        <f t="shared" si="148"/>
        <v>2196</v>
      </c>
      <c r="I903" s="170">
        <f t="shared" si="153"/>
        <v>81</v>
      </c>
      <c r="J903" s="171">
        <v>2471</v>
      </c>
      <c r="K903" s="172">
        <f t="shared" si="150"/>
        <v>275</v>
      </c>
      <c r="L903" s="155" t="s">
        <v>795</v>
      </c>
    </row>
    <row r="904" spans="1:12" x14ac:dyDescent="0.25">
      <c r="A904" s="126">
        <v>43665</v>
      </c>
      <c r="B904" s="174">
        <v>954</v>
      </c>
      <c r="C904" s="175">
        <f t="shared" si="154"/>
        <v>1046</v>
      </c>
      <c r="D904" s="17"/>
      <c r="E904" s="123">
        <v>43664</v>
      </c>
      <c r="F904" s="118">
        <v>43658</v>
      </c>
      <c r="G904" s="186">
        <v>46</v>
      </c>
      <c r="H904" s="173">
        <f t="shared" si="148"/>
        <v>2242</v>
      </c>
      <c r="I904" s="170">
        <f t="shared" si="153"/>
        <v>62</v>
      </c>
      <c r="J904" s="171">
        <v>2533</v>
      </c>
      <c r="K904" s="172">
        <f t="shared" si="150"/>
        <v>291</v>
      </c>
      <c r="L904" s="155" t="s">
        <v>796</v>
      </c>
    </row>
    <row r="905" spans="1:12" x14ac:dyDescent="0.25">
      <c r="A905" s="126">
        <v>43672</v>
      </c>
      <c r="B905" s="174">
        <v>946</v>
      </c>
      <c r="C905" s="175">
        <f t="shared" si="154"/>
        <v>1048</v>
      </c>
      <c r="D905" s="17"/>
      <c r="E905" s="123">
        <v>43671</v>
      </c>
      <c r="F905" s="118">
        <v>43665</v>
      </c>
      <c r="G905" s="186">
        <v>27</v>
      </c>
      <c r="H905" s="173">
        <f t="shared" si="148"/>
        <v>2269</v>
      </c>
      <c r="I905" s="170">
        <f t="shared" si="153"/>
        <v>36</v>
      </c>
      <c r="J905" s="171">
        <v>2569</v>
      </c>
      <c r="K905" s="172">
        <f t="shared" si="150"/>
        <v>300</v>
      </c>
      <c r="L905" s="155" t="s">
        <v>797</v>
      </c>
    </row>
    <row r="906" spans="1:12" x14ac:dyDescent="0.25">
      <c r="A906" s="126">
        <v>43679</v>
      </c>
      <c r="B906" s="174">
        <v>942</v>
      </c>
      <c r="C906" s="175">
        <f t="shared" si="154"/>
        <v>1044</v>
      </c>
      <c r="D906" s="17"/>
      <c r="E906" s="123">
        <v>43678</v>
      </c>
      <c r="F906" s="118">
        <v>43672</v>
      </c>
      <c r="G906" s="186">
        <v>31</v>
      </c>
      <c r="H906" s="173">
        <f t="shared" si="148"/>
        <v>2300</v>
      </c>
      <c r="I906" s="170">
        <f t="shared" si="153"/>
        <v>65</v>
      </c>
      <c r="J906" s="171">
        <v>2634</v>
      </c>
      <c r="K906" s="172">
        <f t="shared" si="150"/>
        <v>334</v>
      </c>
      <c r="L906" s="155" t="s">
        <v>798</v>
      </c>
    </row>
    <row r="907" spans="1:12" x14ac:dyDescent="0.25">
      <c r="A907" s="126">
        <v>43686</v>
      </c>
      <c r="B907" s="174">
        <v>934</v>
      </c>
      <c r="C907" s="175">
        <f t="shared" si="154"/>
        <v>1057</v>
      </c>
      <c r="D907" s="17"/>
      <c r="E907" s="123">
        <v>43685</v>
      </c>
      <c r="F907" s="118">
        <v>43679</v>
      </c>
      <c r="G907" s="186">
        <v>46</v>
      </c>
      <c r="H907" s="173">
        <f t="shared" si="148"/>
        <v>2346</v>
      </c>
      <c r="I907" s="170">
        <f t="shared" si="153"/>
        <v>55</v>
      </c>
      <c r="J907" s="171">
        <v>2689</v>
      </c>
      <c r="K907" s="172">
        <f t="shared" si="150"/>
        <v>343</v>
      </c>
      <c r="L907" s="155" t="s">
        <v>799</v>
      </c>
    </row>
    <row r="908" spans="1:12" x14ac:dyDescent="0.25">
      <c r="A908" s="126">
        <v>43693</v>
      </c>
      <c r="B908" s="174">
        <v>935</v>
      </c>
      <c r="C908" s="175">
        <f t="shared" si="154"/>
        <v>1057</v>
      </c>
      <c r="D908" s="17"/>
      <c r="E908" s="123">
        <v>43692</v>
      </c>
      <c r="F908" s="118">
        <v>43686</v>
      </c>
      <c r="G908" s="186">
        <v>35</v>
      </c>
      <c r="H908" s="173">
        <f t="shared" ref="H908:H916" si="155">+SUM(H907+G908)</f>
        <v>2381</v>
      </c>
      <c r="I908" s="170">
        <f t="shared" si="153"/>
        <v>49</v>
      </c>
      <c r="J908" s="171">
        <v>2738</v>
      </c>
      <c r="K908" s="172">
        <f t="shared" si="150"/>
        <v>357</v>
      </c>
      <c r="L908" s="155" t="s">
        <v>799</v>
      </c>
    </row>
    <row r="909" spans="1:12" x14ac:dyDescent="0.25">
      <c r="A909" s="126">
        <v>43700</v>
      </c>
      <c r="B909" s="174">
        <v>916</v>
      </c>
      <c r="C909" s="175">
        <f t="shared" si="154"/>
        <v>1044</v>
      </c>
      <c r="D909" s="17"/>
      <c r="E909" s="123">
        <v>43699</v>
      </c>
      <c r="F909" s="118">
        <v>43693</v>
      </c>
      <c r="G909" s="186">
        <v>47</v>
      </c>
      <c r="H909" s="173">
        <f t="shared" si="155"/>
        <v>2428</v>
      </c>
      <c r="I909" s="170">
        <f t="shared" si="153"/>
        <v>59</v>
      </c>
      <c r="J909" s="171">
        <v>2797</v>
      </c>
      <c r="K909" s="172">
        <f t="shared" si="150"/>
        <v>369</v>
      </c>
      <c r="L909" s="155" t="s">
        <v>800</v>
      </c>
    </row>
    <row r="910" spans="1:12" x14ac:dyDescent="0.25">
      <c r="A910" s="126">
        <v>43707</v>
      </c>
      <c r="B910" s="174">
        <v>904</v>
      </c>
      <c r="C910" s="175">
        <f t="shared" si="154"/>
        <v>1048</v>
      </c>
      <c r="D910" s="17"/>
      <c r="E910" s="123">
        <v>43706</v>
      </c>
      <c r="F910" s="118">
        <v>43700</v>
      </c>
      <c r="G910" s="186">
        <v>66</v>
      </c>
      <c r="H910" s="173">
        <f t="shared" si="155"/>
        <v>2494</v>
      </c>
      <c r="I910" s="170">
        <f t="shared" si="153"/>
        <v>60</v>
      </c>
      <c r="J910" s="171">
        <v>2857</v>
      </c>
      <c r="K910" s="172">
        <f t="shared" si="150"/>
        <v>363</v>
      </c>
      <c r="L910" s="155" t="s">
        <v>801</v>
      </c>
    </row>
    <row r="911" spans="1:12" x14ac:dyDescent="0.25">
      <c r="A911" s="176">
        <v>43714</v>
      </c>
      <c r="B911" s="174">
        <v>898</v>
      </c>
      <c r="C911" s="175">
        <f t="shared" si="154"/>
        <v>1048</v>
      </c>
      <c r="D911" s="17"/>
      <c r="E911" s="123">
        <v>43713</v>
      </c>
      <c r="F911" s="118">
        <v>43707</v>
      </c>
      <c r="G911" s="186">
        <v>64</v>
      </c>
      <c r="H911" s="173">
        <f t="shared" si="155"/>
        <v>2558</v>
      </c>
      <c r="I911" s="170">
        <f t="shared" si="153"/>
        <v>84</v>
      </c>
      <c r="J911" s="171">
        <v>2941</v>
      </c>
      <c r="K911" s="172">
        <f t="shared" si="150"/>
        <v>383</v>
      </c>
      <c r="L911" s="155" t="s">
        <v>802</v>
      </c>
    </row>
    <row r="912" spans="1:12" x14ac:dyDescent="0.25">
      <c r="A912" s="187">
        <v>43721</v>
      </c>
      <c r="B912" s="174">
        <v>886</v>
      </c>
      <c r="C912" s="175">
        <f t="shared" si="154"/>
        <v>1055</v>
      </c>
      <c r="D912" s="17"/>
      <c r="E912" s="123">
        <v>43720</v>
      </c>
      <c r="F912" s="118">
        <v>43714</v>
      </c>
      <c r="G912" s="186">
        <v>68</v>
      </c>
      <c r="H912" s="173">
        <f t="shared" si="155"/>
        <v>2626</v>
      </c>
      <c r="I912" s="170">
        <f t="shared" si="153"/>
        <v>78</v>
      </c>
      <c r="J912" s="171">
        <v>3019</v>
      </c>
      <c r="K912" s="172">
        <f t="shared" si="150"/>
        <v>393</v>
      </c>
      <c r="L912" s="155" t="s">
        <v>681</v>
      </c>
    </row>
    <row r="913" spans="1:12" x14ac:dyDescent="0.25">
      <c r="A913" s="187">
        <v>43728</v>
      </c>
      <c r="B913" s="174">
        <v>868</v>
      </c>
      <c r="C913" s="175">
        <f t="shared" si="154"/>
        <v>1053</v>
      </c>
      <c r="D913" s="17"/>
      <c r="E913" s="123">
        <v>43727</v>
      </c>
      <c r="F913" s="118">
        <v>43721</v>
      </c>
      <c r="G913" s="186">
        <v>84</v>
      </c>
      <c r="H913" s="173">
        <f t="shared" si="155"/>
        <v>2710</v>
      </c>
      <c r="I913" s="170">
        <f t="shared" si="153"/>
        <v>84</v>
      </c>
      <c r="J913" s="171">
        <v>3103</v>
      </c>
      <c r="K913" s="172">
        <f t="shared" si="150"/>
        <v>393</v>
      </c>
      <c r="L913" s="155" t="s">
        <v>803</v>
      </c>
    </row>
    <row r="914" spans="1:12" x14ac:dyDescent="0.25">
      <c r="A914" s="187">
        <v>43735</v>
      </c>
      <c r="B914" s="174">
        <v>860</v>
      </c>
      <c r="C914" s="175">
        <f t="shared" si="154"/>
        <v>1054</v>
      </c>
      <c r="D914" s="17"/>
      <c r="E914" s="123">
        <v>43734</v>
      </c>
      <c r="F914" s="118">
        <v>43728</v>
      </c>
      <c r="G914" s="186">
        <v>51</v>
      </c>
      <c r="H914" s="173">
        <f t="shared" si="155"/>
        <v>2761</v>
      </c>
      <c r="I914" s="170">
        <f t="shared" si="153"/>
        <v>102</v>
      </c>
      <c r="J914" s="171">
        <v>3205</v>
      </c>
      <c r="K914" s="172">
        <f t="shared" ref="K914:K933" si="156">J914-H914</f>
        <v>444</v>
      </c>
      <c r="L914" s="155" t="s">
        <v>804</v>
      </c>
    </row>
    <row r="915" spans="1:12" x14ac:dyDescent="0.25">
      <c r="A915" s="187">
        <v>43742</v>
      </c>
      <c r="B915" s="174">
        <v>855</v>
      </c>
      <c r="C915" s="175">
        <f t="shared" si="154"/>
        <v>1052</v>
      </c>
      <c r="D915" s="17"/>
      <c r="E915" s="123">
        <v>43741</v>
      </c>
      <c r="F915" s="118">
        <v>43735</v>
      </c>
      <c r="G915" s="186">
        <v>91</v>
      </c>
      <c r="H915" s="173">
        <f t="shared" si="155"/>
        <v>2852</v>
      </c>
      <c r="I915" s="170">
        <f t="shared" si="153"/>
        <v>112</v>
      </c>
      <c r="J915" s="171">
        <v>3317</v>
      </c>
      <c r="K915" s="172">
        <f t="shared" si="156"/>
        <v>465</v>
      </c>
      <c r="L915" s="155" t="s">
        <v>805</v>
      </c>
    </row>
    <row r="916" spans="1:12" x14ac:dyDescent="0.25">
      <c r="A916" s="187">
        <v>43749</v>
      </c>
      <c r="B916" s="174">
        <v>856</v>
      </c>
      <c r="C916" s="175">
        <f t="shared" si="154"/>
        <v>1063</v>
      </c>
      <c r="D916" s="17"/>
      <c r="E916" s="123">
        <v>43748</v>
      </c>
      <c r="F916" s="118">
        <v>43742</v>
      </c>
      <c r="G916" s="186">
        <v>91</v>
      </c>
      <c r="H916" s="173">
        <f t="shared" si="155"/>
        <v>2943</v>
      </c>
      <c r="I916" s="170">
        <f t="shared" si="153"/>
        <v>98</v>
      </c>
      <c r="J916" s="171">
        <v>3415</v>
      </c>
      <c r="K916" s="172">
        <f t="shared" si="156"/>
        <v>472</v>
      </c>
      <c r="L916" s="155" t="s">
        <v>806</v>
      </c>
    </row>
    <row r="917" spans="1:12" x14ac:dyDescent="0.25">
      <c r="A917" s="187">
        <v>43756</v>
      </c>
      <c r="B917" s="174">
        <v>851</v>
      </c>
      <c r="C917" s="175">
        <f t="shared" si="154"/>
        <v>1067</v>
      </c>
      <c r="D917" s="17"/>
      <c r="E917" s="123">
        <v>43755</v>
      </c>
      <c r="F917" s="118">
        <v>43749</v>
      </c>
      <c r="G917" s="186">
        <v>82</v>
      </c>
      <c r="H917" s="173">
        <f t="shared" ref="H917" si="157">+SUM(H916+G917)</f>
        <v>3025</v>
      </c>
      <c r="I917" s="170">
        <f t="shared" si="153"/>
        <v>104</v>
      </c>
      <c r="J917" s="171">
        <v>3519</v>
      </c>
      <c r="K917" s="172">
        <f t="shared" si="156"/>
        <v>494</v>
      </c>
      <c r="L917" s="155" t="s">
        <v>808</v>
      </c>
    </row>
    <row r="918" spans="1:12" x14ac:dyDescent="0.25">
      <c r="A918" s="187">
        <v>43763</v>
      </c>
      <c r="B918" s="174">
        <v>830</v>
      </c>
      <c r="C918" s="175">
        <f t="shared" si="154"/>
        <v>1068</v>
      </c>
      <c r="D918" s="17"/>
      <c r="E918" s="123">
        <v>43762</v>
      </c>
      <c r="F918" s="118">
        <v>43756</v>
      </c>
      <c r="G918" s="186">
        <v>62</v>
      </c>
      <c r="H918" s="173">
        <f t="shared" ref="H918" si="158">+SUM(H917+G918)</f>
        <v>3087</v>
      </c>
      <c r="I918" s="170">
        <f t="shared" si="153"/>
        <v>87</v>
      </c>
      <c r="J918" s="171">
        <v>3606</v>
      </c>
      <c r="K918" s="172">
        <f t="shared" si="156"/>
        <v>519</v>
      </c>
      <c r="L918" s="155" t="s">
        <v>807</v>
      </c>
    </row>
    <row r="919" spans="1:12" x14ac:dyDescent="0.25">
      <c r="A919" s="187">
        <v>43770</v>
      </c>
      <c r="B919" s="174">
        <v>822</v>
      </c>
      <c r="C919" s="175">
        <f t="shared" si="154"/>
        <v>1067</v>
      </c>
      <c r="D919" s="17"/>
      <c r="E919" s="123">
        <v>43769</v>
      </c>
      <c r="F919" s="118">
        <v>43763</v>
      </c>
      <c r="G919" s="186">
        <v>49</v>
      </c>
      <c r="H919" s="173">
        <f t="shared" ref="H919" si="159">+SUM(H918+G919)</f>
        <v>3136</v>
      </c>
      <c r="I919" s="170">
        <f t="shared" si="153"/>
        <v>89</v>
      </c>
      <c r="J919" s="171">
        <v>3695</v>
      </c>
      <c r="K919" s="172">
        <f t="shared" si="156"/>
        <v>559</v>
      </c>
      <c r="L919" s="155" t="s">
        <v>809</v>
      </c>
    </row>
    <row r="920" spans="1:12" x14ac:dyDescent="0.25">
      <c r="A920" s="187">
        <v>43777</v>
      </c>
      <c r="B920" s="174">
        <v>817</v>
      </c>
      <c r="C920" s="175">
        <f t="shared" si="154"/>
        <v>1081</v>
      </c>
      <c r="D920" s="17"/>
      <c r="E920" s="123">
        <v>43776</v>
      </c>
      <c r="F920" s="118">
        <v>43770</v>
      </c>
      <c r="G920" s="186">
        <v>63</v>
      </c>
      <c r="H920" s="173">
        <f t="shared" ref="H920:H921" si="160">+SUM(H919+G920)</f>
        <v>3199</v>
      </c>
      <c r="I920" s="170">
        <f t="shared" si="153"/>
        <v>34</v>
      </c>
      <c r="J920" s="171">
        <v>3729</v>
      </c>
      <c r="K920" s="172">
        <f t="shared" si="156"/>
        <v>530</v>
      </c>
      <c r="L920" s="155" t="s">
        <v>810</v>
      </c>
    </row>
    <row r="921" spans="1:12" x14ac:dyDescent="0.25">
      <c r="A921" s="176">
        <v>43784</v>
      </c>
      <c r="B921" s="174">
        <v>806</v>
      </c>
      <c r="C921" s="175">
        <f t="shared" si="154"/>
        <v>1082</v>
      </c>
      <c r="D921" s="17"/>
      <c r="E921" s="123">
        <v>43783</v>
      </c>
      <c r="F921" s="118">
        <v>43777</v>
      </c>
      <c r="G921" s="186">
        <v>42</v>
      </c>
      <c r="H921" s="173">
        <f t="shared" si="160"/>
        <v>3241</v>
      </c>
      <c r="I921" s="170">
        <f t="shared" si="153"/>
        <v>3</v>
      </c>
      <c r="J921" s="171">
        <v>3732</v>
      </c>
      <c r="K921" s="172">
        <f t="shared" si="156"/>
        <v>491</v>
      </c>
      <c r="L921" s="155" t="s">
        <v>811</v>
      </c>
    </row>
    <row r="922" spans="1:12" x14ac:dyDescent="0.25">
      <c r="A922" s="187">
        <v>43791</v>
      </c>
      <c r="B922" s="174">
        <v>803</v>
      </c>
      <c r="C922" s="175">
        <f t="shared" si="154"/>
        <v>1079</v>
      </c>
      <c r="D922" s="17"/>
      <c r="E922" s="123">
        <v>43790</v>
      </c>
      <c r="F922" s="118">
        <v>43784</v>
      </c>
      <c r="G922" s="186">
        <v>-109</v>
      </c>
      <c r="H922" s="173">
        <f t="shared" ref="H922" si="161">+SUM(H921+G922)</f>
        <v>3132</v>
      </c>
      <c r="I922" s="170">
        <f t="shared" si="153"/>
        <v>-94</v>
      </c>
      <c r="J922" s="171">
        <v>3638</v>
      </c>
      <c r="K922" s="172">
        <f t="shared" si="156"/>
        <v>506</v>
      </c>
      <c r="L922" s="155" t="s">
        <v>812</v>
      </c>
    </row>
    <row r="923" spans="1:12" x14ac:dyDescent="0.25">
      <c r="A923" s="187">
        <v>43796</v>
      </c>
      <c r="B923" s="174">
        <v>802</v>
      </c>
      <c r="C923" s="175">
        <f t="shared" si="154"/>
        <v>1076</v>
      </c>
      <c r="D923" s="17"/>
      <c r="E923" s="123">
        <v>43796</v>
      </c>
      <c r="F923" s="118">
        <v>43791</v>
      </c>
      <c r="G923" s="186">
        <v>-70</v>
      </c>
      <c r="H923" s="173">
        <f t="shared" ref="H923" si="162">+SUM(H922+G923)</f>
        <v>3062</v>
      </c>
      <c r="I923" s="170">
        <f t="shared" si="153"/>
        <v>-28</v>
      </c>
      <c r="J923" s="171">
        <v>3610</v>
      </c>
      <c r="K923" s="172">
        <f t="shared" si="156"/>
        <v>548</v>
      </c>
      <c r="L923" s="155" t="s">
        <v>813</v>
      </c>
    </row>
    <row r="924" spans="1:12" x14ac:dyDescent="0.25">
      <c r="A924" s="187">
        <v>43805</v>
      </c>
      <c r="B924" s="174">
        <v>799</v>
      </c>
      <c r="C924" s="175">
        <f t="shared" si="154"/>
        <v>1075</v>
      </c>
      <c r="D924" s="17"/>
      <c r="E924" s="123">
        <v>43804</v>
      </c>
      <c r="F924" s="118">
        <v>43828</v>
      </c>
      <c r="G924" s="186">
        <v>-62</v>
      </c>
      <c r="H924" s="173">
        <f t="shared" ref="H924" si="163">+SUM(H923+G924)</f>
        <v>3000</v>
      </c>
      <c r="I924" s="170">
        <f t="shared" si="153"/>
        <v>-19</v>
      </c>
      <c r="J924" s="171">
        <v>3591</v>
      </c>
      <c r="K924" s="172">
        <f t="shared" si="156"/>
        <v>591</v>
      </c>
      <c r="L924" s="155" t="s">
        <v>806</v>
      </c>
    </row>
    <row r="925" spans="1:12" x14ac:dyDescent="0.25">
      <c r="A925" s="187">
        <v>43812</v>
      </c>
      <c r="B925" s="174">
        <v>799</v>
      </c>
      <c r="C925" s="175">
        <f t="shared" si="154"/>
        <v>1071</v>
      </c>
      <c r="D925" s="17"/>
      <c r="E925" s="123">
        <v>43811</v>
      </c>
      <c r="F925" s="118">
        <v>43805</v>
      </c>
      <c r="G925" s="186">
        <v>-75</v>
      </c>
      <c r="H925" s="173">
        <f t="shared" ref="H925" si="164">+SUM(H924+G925)</f>
        <v>2925</v>
      </c>
      <c r="I925" s="170">
        <f t="shared" si="153"/>
        <v>-73</v>
      </c>
      <c r="J925" s="171">
        <v>3518</v>
      </c>
      <c r="K925" s="172">
        <f t="shared" si="156"/>
        <v>593</v>
      </c>
      <c r="L925" s="155" t="s">
        <v>814</v>
      </c>
    </row>
    <row r="926" spans="1:12" x14ac:dyDescent="0.25">
      <c r="A926" s="187">
        <v>43819</v>
      </c>
      <c r="B926" s="174">
        <v>813</v>
      </c>
      <c r="C926" s="175">
        <f t="shared" si="154"/>
        <v>1080</v>
      </c>
      <c r="D926" s="17"/>
      <c r="E926" s="123">
        <v>43818</v>
      </c>
      <c r="F926" s="118">
        <v>43812</v>
      </c>
      <c r="G926" s="186">
        <v>-132</v>
      </c>
      <c r="H926" s="173">
        <f t="shared" ref="H926" si="165">+SUM(H925+G926)</f>
        <v>2793</v>
      </c>
      <c r="I926" s="170">
        <f t="shared" si="153"/>
        <v>-107</v>
      </c>
      <c r="J926" s="171">
        <v>3411</v>
      </c>
      <c r="K926" s="172">
        <f t="shared" si="156"/>
        <v>618</v>
      </c>
      <c r="L926" s="155" t="s">
        <v>806</v>
      </c>
    </row>
    <row r="927" spans="1:12" x14ac:dyDescent="0.25">
      <c r="A927" s="187">
        <v>43826</v>
      </c>
      <c r="B927" s="174">
        <v>805</v>
      </c>
      <c r="C927" s="175">
        <f t="shared" si="154"/>
        <v>1083</v>
      </c>
      <c r="D927" s="17"/>
      <c r="E927" s="123">
        <v>43826</v>
      </c>
      <c r="F927" s="118">
        <v>43819</v>
      </c>
      <c r="G927" s="186">
        <v>-61</v>
      </c>
      <c r="H927" s="173">
        <f t="shared" ref="H927" si="166">+SUM(H926+G927)</f>
        <v>2732</v>
      </c>
      <c r="I927" s="170">
        <f t="shared" si="153"/>
        <v>-161</v>
      </c>
      <c r="J927" s="171">
        <v>3250</v>
      </c>
      <c r="K927" s="172">
        <f t="shared" si="156"/>
        <v>518</v>
      </c>
      <c r="L927" s="155" t="s">
        <v>815</v>
      </c>
    </row>
    <row r="928" spans="1:12" x14ac:dyDescent="0.25">
      <c r="A928" s="187">
        <v>43833</v>
      </c>
      <c r="B928" s="174">
        <v>796</v>
      </c>
      <c r="C928" s="175">
        <f t="shared" si="154"/>
        <v>1075</v>
      </c>
      <c r="D928" s="17"/>
      <c r="E928" s="123">
        <v>43833</v>
      </c>
      <c r="F928" s="118">
        <v>43826</v>
      </c>
      <c r="G928" s="186">
        <v>-24</v>
      </c>
      <c r="H928" s="173">
        <f t="shared" ref="H928" si="167">+SUM(H927+G928)</f>
        <v>2708</v>
      </c>
      <c r="I928" s="170">
        <f t="shared" si="153"/>
        <v>-58</v>
      </c>
      <c r="J928" s="171">
        <v>3192</v>
      </c>
      <c r="K928" s="172">
        <f t="shared" si="156"/>
        <v>484</v>
      </c>
      <c r="L928" s="155" t="s">
        <v>816</v>
      </c>
    </row>
    <row r="929" spans="1:12" x14ac:dyDescent="0.25">
      <c r="A929" s="187">
        <v>43840</v>
      </c>
      <c r="B929" s="174">
        <v>781</v>
      </c>
      <c r="C929" s="175">
        <f t="shared" si="154"/>
        <v>1075</v>
      </c>
      <c r="D929" s="17"/>
      <c r="E929" s="123">
        <v>43839</v>
      </c>
      <c r="F929" s="118">
        <v>43833</v>
      </c>
      <c r="G929" s="186">
        <v>-81</v>
      </c>
      <c r="H929" s="173">
        <f t="shared" ref="H929" si="168">+SUM(H928+G929)</f>
        <v>2627</v>
      </c>
      <c r="I929" s="170">
        <f t="shared" si="153"/>
        <v>-44</v>
      </c>
      <c r="J929" s="171">
        <v>3148</v>
      </c>
      <c r="K929" s="172">
        <f t="shared" si="156"/>
        <v>521</v>
      </c>
      <c r="L929" s="155" t="s">
        <v>817</v>
      </c>
    </row>
    <row r="930" spans="1:12" x14ac:dyDescent="0.25">
      <c r="A930" s="187">
        <v>43847</v>
      </c>
      <c r="B930" s="174">
        <v>796</v>
      </c>
      <c r="C930" s="175">
        <f t="shared" si="154"/>
        <v>1050</v>
      </c>
      <c r="D930" s="17"/>
      <c r="E930" s="123">
        <v>43846</v>
      </c>
      <c r="F930" s="118">
        <v>43840</v>
      </c>
      <c r="G930" s="186">
        <v>-82</v>
      </c>
      <c r="H930" s="173">
        <f t="shared" ref="H930" si="169">+SUM(H929+G930)</f>
        <v>2545</v>
      </c>
      <c r="I930" s="170">
        <f t="shared" si="153"/>
        <v>-109</v>
      </c>
      <c r="J930" s="171">
        <v>3039</v>
      </c>
      <c r="K930" s="172">
        <f t="shared" si="156"/>
        <v>494</v>
      </c>
      <c r="L930" s="155" t="s">
        <v>818</v>
      </c>
    </row>
    <row r="931" spans="1:12" x14ac:dyDescent="0.25">
      <c r="A931" s="176">
        <v>43854</v>
      </c>
      <c r="B931" s="174">
        <v>794</v>
      </c>
      <c r="C931" s="175">
        <f t="shared" si="154"/>
        <v>1059</v>
      </c>
      <c r="D931" s="17"/>
      <c r="E931" s="123">
        <v>43853</v>
      </c>
      <c r="F931" s="118">
        <v>43847</v>
      </c>
      <c r="G931" s="186">
        <v>-152</v>
      </c>
      <c r="H931" s="173">
        <f t="shared" ref="H931" si="170">+SUM(H930+G931)</f>
        <v>2393</v>
      </c>
      <c r="I931" s="170">
        <f t="shared" si="153"/>
        <v>-92</v>
      </c>
      <c r="J931" s="171">
        <v>2947</v>
      </c>
      <c r="K931" s="172">
        <f t="shared" si="156"/>
        <v>554</v>
      </c>
      <c r="L931" s="155" t="s">
        <v>819</v>
      </c>
    </row>
    <row r="932" spans="1:12" x14ac:dyDescent="0.25">
      <c r="A932" s="187">
        <v>43861</v>
      </c>
      <c r="B932" s="174">
        <v>790</v>
      </c>
      <c r="C932" s="175">
        <f t="shared" si="154"/>
        <v>1045</v>
      </c>
      <c r="D932" s="17"/>
      <c r="E932" s="123">
        <v>43860</v>
      </c>
      <c r="F932" s="118">
        <v>43854</v>
      </c>
      <c r="G932" s="186">
        <v>-171</v>
      </c>
      <c r="H932" s="173">
        <f t="shared" ref="H932:H933" si="171">+SUM(H931+G932)</f>
        <v>2222</v>
      </c>
      <c r="I932" s="170">
        <f t="shared" si="153"/>
        <v>-201</v>
      </c>
      <c r="J932" s="171">
        <v>2746</v>
      </c>
      <c r="K932" s="172">
        <f t="shared" si="156"/>
        <v>524</v>
      </c>
      <c r="L932" s="155" t="s">
        <v>820</v>
      </c>
    </row>
    <row r="933" spans="1:12" x14ac:dyDescent="0.25">
      <c r="A933" s="187">
        <v>43868</v>
      </c>
      <c r="B933" s="174">
        <v>790</v>
      </c>
      <c r="C933" s="175">
        <f t="shared" si="154"/>
        <v>1049</v>
      </c>
      <c r="D933" s="17"/>
      <c r="E933" s="123">
        <v>43867</v>
      </c>
      <c r="F933" s="118">
        <v>43861</v>
      </c>
      <c r="G933" s="186">
        <v>-228</v>
      </c>
      <c r="H933" s="173">
        <f t="shared" si="171"/>
        <v>1994</v>
      </c>
      <c r="I933" s="170">
        <f t="shared" si="153"/>
        <v>-137</v>
      </c>
      <c r="J933" s="171">
        <v>2609</v>
      </c>
      <c r="K933" s="172">
        <f t="shared" si="156"/>
        <v>615</v>
      </c>
      <c r="L933" s="155" t="s">
        <v>821</v>
      </c>
    </row>
    <row r="934" spans="1:12" x14ac:dyDescent="0.25">
      <c r="A934" s="187">
        <v>43875</v>
      </c>
      <c r="B934" s="174">
        <v>790</v>
      </c>
      <c r="C934" s="175">
        <f t="shared" si="154"/>
        <v>1051</v>
      </c>
      <c r="D934" s="17"/>
      <c r="E934" s="123">
        <v>43874</v>
      </c>
      <c r="F934" s="118">
        <v>43868</v>
      </c>
      <c r="G934" s="186">
        <v>-101</v>
      </c>
      <c r="H934" s="173">
        <f t="shared" ref="H934" si="172">+SUM(H933+G934)</f>
        <v>1893</v>
      </c>
      <c r="I934" s="170">
        <f t="shared" si="153"/>
        <v>-115</v>
      </c>
      <c r="J934" s="171">
        <v>2494</v>
      </c>
      <c r="K934" s="172">
        <f>J934-H934</f>
        <v>601</v>
      </c>
      <c r="L934" s="155" t="s">
        <v>822</v>
      </c>
    </row>
    <row r="935" spans="1:12" x14ac:dyDescent="0.25">
      <c r="A935" s="187">
        <v>43882</v>
      </c>
      <c r="B935" s="174">
        <v>791</v>
      </c>
      <c r="C935" s="175">
        <f t="shared" si="154"/>
        <v>1047</v>
      </c>
      <c r="D935" s="17"/>
      <c r="E935" s="123">
        <v>43881</v>
      </c>
      <c r="F935" s="118">
        <v>43875</v>
      </c>
      <c r="G935" s="186">
        <v>-163</v>
      </c>
      <c r="H935" s="173">
        <f t="shared" ref="H935" si="173">+SUM(H934+G935)</f>
        <v>1730</v>
      </c>
      <c r="I935" s="170">
        <f t="shared" si="153"/>
        <v>-151</v>
      </c>
      <c r="J935" s="171">
        <v>2343</v>
      </c>
      <c r="K935" s="172">
        <f>J935-H935</f>
        <v>613</v>
      </c>
      <c r="L935" s="155" t="s">
        <v>823</v>
      </c>
    </row>
    <row r="936" spans="1:12" x14ac:dyDescent="0.25">
      <c r="A936" s="187">
        <v>43889</v>
      </c>
      <c r="B936" s="174">
        <v>790</v>
      </c>
      <c r="C936" s="175">
        <f t="shared" si="154"/>
        <v>1038</v>
      </c>
      <c r="D936" s="17"/>
      <c r="E936" s="123">
        <v>43888</v>
      </c>
      <c r="F936" s="118">
        <v>43882</v>
      </c>
      <c r="G936" s="186">
        <v>-167</v>
      </c>
      <c r="H936" s="173">
        <f t="shared" ref="H936" si="174">+SUM(H935+G936)</f>
        <v>1563</v>
      </c>
      <c r="I936" s="170">
        <f t="shared" si="153"/>
        <v>-143</v>
      </c>
      <c r="J936" s="171">
        <v>2200</v>
      </c>
      <c r="K936" s="172">
        <f>J936-H936</f>
        <v>637</v>
      </c>
      <c r="L936" s="155" t="s">
        <v>824</v>
      </c>
    </row>
    <row r="937" spans="1:12" x14ac:dyDescent="0.25">
      <c r="A937" s="187">
        <v>43896</v>
      </c>
      <c r="B937" s="174">
        <v>793</v>
      </c>
      <c r="C937" s="175">
        <f t="shared" si="154"/>
        <v>1027</v>
      </c>
      <c r="D937" s="17"/>
      <c r="E937" s="123">
        <v>43895</v>
      </c>
      <c r="F937" s="118">
        <v>43889</v>
      </c>
      <c r="G937" s="186">
        <v>-152</v>
      </c>
      <c r="H937" s="173">
        <f t="shared" ref="H937" si="175">+SUM(H936+G937)</f>
        <v>1411</v>
      </c>
      <c r="I937" s="170">
        <f t="shared" si="153"/>
        <v>-109</v>
      </c>
      <c r="J937" s="171">
        <v>2091</v>
      </c>
      <c r="K937" s="172">
        <f>J937-H937</f>
        <v>680</v>
      </c>
      <c r="L937" s="155" t="s">
        <v>825</v>
      </c>
    </row>
    <row r="938" spans="1:12" x14ac:dyDescent="0.25">
      <c r="A938" s="187">
        <v>43903</v>
      </c>
      <c r="B938" s="174">
        <v>792</v>
      </c>
      <c r="C938" s="175">
        <f t="shared" si="154"/>
        <v>1026</v>
      </c>
      <c r="D938" s="17"/>
      <c r="E938" s="123">
        <v>43902</v>
      </c>
      <c r="F938" s="118">
        <v>43896</v>
      </c>
      <c r="G938" s="186">
        <v>-164</v>
      </c>
      <c r="H938" s="173">
        <f t="shared" ref="H938" si="176">+SUM(H937+G938)</f>
        <v>1247</v>
      </c>
      <c r="I938" s="170">
        <f t="shared" si="153"/>
        <v>-48</v>
      </c>
      <c r="J938" s="171">
        <v>2043</v>
      </c>
      <c r="K938" s="172">
        <f>J938-H938</f>
        <v>796</v>
      </c>
      <c r="L938" s="155" t="s">
        <v>826</v>
      </c>
    </row>
    <row r="939" spans="1:12" x14ac:dyDescent="0.25">
      <c r="A939" s="187">
        <v>43910</v>
      </c>
      <c r="B939" s="174">
        <v>772</v>
      </c>
      <c r="C939" s="175">
        <f t="shared" si="154"/>
        <v>1016</v>
      </c>
      <c r="D939" s="17"/>
      <c r="E939" s="123">
        <v>43909</v>
      </c>
      <c r="F939" s="118">
        <v>43903</v>
      </c>
      <c r="G939" s="186">
        <v>-91</v>
      </c>
      <c r="H939" s="173">
        <f t="shared" ref="H939" si="177">+SUM(H938+G939)</f>
        <v>1156</v>
      </c>
      <c r="I939" s="170">
        <f t="shared" si="153"/>
        <v>-9</v>
      </c>
      <c r="J939" s="171">
        <v>2034</v>
      </c>
      <c r="K939" s="172">
        <f t="shared" ref="K939:K947" si="178">J939-H939</f>
        <v>878</v>
      </c>
      <c r="L939" s="155" t="s">
        <v>827</v>
      </c>
    </row>
    <row r="940" spans="1:12" x14ac:dyDescent="0.25">
      <c r="A940" s="187">
        <v>43917</v>
      </c>
      <c r="B940" s="174">
        <v>728</v>
      </c>
      <c r="C940" s="175">
        <f t="shared" si="154"/>
        <v>1006</v>
      </c>
      <c r="D940" s="17"/>
      <c r="E940" s="123">
        <v>43916</v>
      </c>
      <c r="F940" s="118">
        <v>43910</v>
      </c>
      <c r="G940" s="186">
        <v>-39</v>
      </c>
      <c r="H940" s="173">
        <f t="shared" ref="H940" si="179">+SUM(H939+G940)</f>
        <v>1117</v>
      </c>
      <c r="I940" s="170">
        <f t="shared" si="153"/>
        <v>-29</v>
      </c>
      <c r="J940" s="171">
        <v>2005</v>
      </c>
      <c r="K940" s="172">
        <f t="shared" si="178"/>
        <v>888</v>
      </c>
      <c r="L940" s="155" t="s">
        <v>828</v>
      </c>
    </row>
    <row r="941" spans="1:12" x14ac:dyDescent="0.25">
      <c r="A941" s="187">
        <v>43924</v>
      </c>
      <c r="B941" s="174">
        <v>664</v>
      </c>
      <c r="C941" s="175">
        <f t="shared" si="154"/>
        <v>1025</v>
      </c>
      <c r="D941" s="17"/>
      <c r="E941" s="123">
        <v>43923</v>
      </c>
      <c r="F941" s="118">
        <v>43917</v>
      </c>
      <c r="G941" s="186">
        <v>6</v>
      </c>
      <c r="H941" s="173">
        <f t="shared" ref="H941" si="180">+SUM(H940+G941)</f>
        <v>1123</v>
      </c>
      <c r="I941" s="170">
        <f t="shared" si="153"/>
        <v>-19</v>
      </c>
      <c r="J941" s="171">
        <v>1986</v>
      </c>
      <c r="K941" s="172">
        <f t="shared" si="178"/>
        <v>863</v>
      </c>
      <c r="L941" s="155" t="s">
        <v>828</v>
      </c>
    </row>
    <row r="942" spans="1:12" x14ac:dyDescent="0.25">
      <c r="A942" s="187">
        <v>43930</v>
      </c>
      <c r="B942" s="174">
        <v>602</v>
      </c>
      <c r="C942" s="175">
        <f t="shared" si="154"/>
        <v>1022</v>
      </c>
      <c r="D942" s="17"/>
      <c r="E942" s="123">
        <v>43930</v>
      </c>
      <c r="F942" s="118">
        <v>43924</v>
      </c>
      <c r="G942" s="186">
        <v>25</v>
      </c>
      <c r="H942" s="173">
        <f t="shared" ref="H942" si="181">+SUM(H941+G942)</f>
        <v>1148</v>
      </c>
      <c r="I942" s="170">
        <f t="shared" si="153"/>
        <v>38</v>
      </c>
      <c r="J942" s="171">
        <v>2024</v>
      </c>
      <c r="K942" s="172">
        <f t="shared" si="178"/>
        <v>876</v>
      </c>
      <c r="L942" s="155" t="s">
        <v>829</v>
      </c>
    </row>
    <row r="943" spans="1:12" x14ac:dyDescent="0.25">
      <c r="A943" s="187">
        <v>43938</v>
      </c>
      <c r="B943" s="174">
        <v>529</v>
      </c>
      <c r="C943" s="175">
        <f t="shared" si="154"/>
        <v>1012</v>
      </c>
      <c r="D943" s="17"/>
      <c r="E943" s="123">
        <v>43937</v>
      </c>
      <c r="F943" s="118">
        <v>43931</v>
      </c>
      <c r="G943" s="186">
        <v>73</v>
      </c>
      <c r="H943" s="173">
        <f t="shared" ref="H943" si="182">+SUM(H942+G943)</f>
        <v>1221</v>
      </c>
      <c r="I943" s="170">
        <f t="shared" si="153"/>
        <v>73</v>
      </c>
      <c r="J943" s="171">
        <v>2097</v>
      </c>
      <c r="K943" s="172">
        <f t="shared" si="178"/>
        <v>876</v>
      </c>
      <c r="L943" s="155" t="s">
        <v>830</v>
      </c>
    </row>
    <row r="944" spans="1:12" x14ac:dyDescent="0.25">
      <c r="A944" s="187">
        <v>43945</v>
      </c>
      <c r="B944" s="174">
        <v>465</v>
      </c>
      <c r="C944" s="175">
        <f t="shared" si="154"/>
        <v>991</v>
      </c>
      <c r="D944" s="17"/>
      <c r="E944" s="123">
        <v>43944</v>
      </c>
      <c r="F944" s="118">
        <v>43938</v>
      </c>
      <c r="G944" s="186">
        <v>92</v>
      </c>
      <c r="H944" s="173">
        <f t="shared" ref="H944" si="183">+SUM(H943+G944)</f>
        <v>1313</v>
      </c>
      <c r="I944" s="170">
        <f t="shared" si="153"/>
        <v>43</v>
      </c>
      <c r="J944" s="171">
        <v>2140</v>
      </c>
      <c r="K944" s="172">
        <f t="shared" si="178"/>
        <v>827</v>
      </c>
      <c r="L944" s="155" t="s">
        <v>831</v>
      </c>
    </row>
    <row r="945" spans="1:12" x14ac:dyDescent="0.25">
      <c r="A945" s="187">
        <v>43952</v>
      </c>
      <c r="B945" s="174">
        <v>408</v>
      </c>
      <c r="C945" s="175">
        <f t="shared" si="154"/>
        <v>990</v>
      </c>
      <c r="D945" s="17"/>
      <c r="E945" s="123">
        <v>43951</v>
      </c>
      <c r="F945" s="118">
        <v>43945</v>
      </c>
      <c r="G945" s="186">
        <v>114</v>
      </c>
      <c r="H945" s="173">
        <f t="shared" ref="H945" si="184">+SUM(H944+G945)</f>
        <v>1427</v>
      </c>
      <c r="I945" s="170">
        <f t="shared" si="153"/>
        <v>70</v>
      </c>
      <c r="J945" s="171">
        <v>2210</v>
      </c>
      <c r="K945" s="172">
        <f t="shared" si="178"/>
        <v>783</v>
      </c>
      <c r="L945" s="155" t="s">
        <v>832</v>
      </c>
    </row>
    <row r="946" spans="1:12" x14ac:dyDescent="0.25">
      <c r="A946" s="187">
        <v>43959</v>
      </c>
      <c r="B946" s="174">
        <v>374</v>
      </c>
      <c r="C946" s="175">
        <f t="shared" si="154"/>
        <v>988</v>
      </c>
      <c r="D946" s="17"/>
      <c r="E946" s="123">
        <v>43958</v>
      </c>
      <c r="F946" s="118">
        <v>43952</v>
      </c>
      <c r="G946" s="186">
        <v>96</v>
      </c>
      <c r="H946" s="173">
        <f t="shared" ref="H946" si="185">+SUM(H945+G946)</f>
        <v>1523</v>
      </c>
      <c r="I946" s="170">
        <f t="shared" si="153"/>
        <v>109</v>
      </c>
      <c r="J946" s="171">
        <v>2319</v>
      </c>
      <c r="K946" s="172">
        <f t="shared" si="178"/>
        <v>796</v>
      </c>
      <c r="L946" s="155" t="s">
        <v>688</v>
      </c>
    </row>
    <row r="947" spans="1:12" x14ac:dyDescent="0.25">
      <c r="A947" s="187">
        <v>43966</v>
      </c>
      <c r="B947" s="174">
        <v>339</v>
      </c>
      <c r="C947" s="175">
        <f t="shared" si="154"/>
        <v>987</v>
      </c>
      <c r="D947" s="17"/>
      <c r="E947" s="123">
        <v>43965</v>
      </c>
      <c r="F947" s="118">
        <v>43959</v>
      </c>
      <c r="G947" s="186">
        <v>100</v>
      </c>
      <c r="H947" s="173">
        <f t="shared" ref="H947" si="186">+SUM(H946+G947)</f>
        <v>1623</v>
      </c>
      <c r="I947" s="170">
        <f t="shared" si="153"/>
        <v>103</v>
      </c>
      <c r="J947" s="171">
        <v>2422</v>
      </c>
      <c r="K947" s="172">
        <f t="shared" si="178"/>
        <v>799</v>
      </c>
      <c r="L947" s="155" t="s">
        <v>833</v>
      </c>
    </row>
    <row r="948" spans="1:12" x14ac:dyDescent="0.25">
      <c r="A948" s="187">
        <v>43973</v>
      </c>
      <c r="B948" s="174">
        <v>318</v>
      </c>
      <c r="C948" s="175">
        <f t="shared" si="154"/>
        <v>983</v>
      </c>
      <c r="D948" s="17"/>
      <c r="E948" s="123">
        <v>43972</v>
      </c>
      <c r="F948" s="118">
        <v>43966</v>
      </c>
      <c r="G948" s="186">
        <v>101</v>
      </c>
      <c r="H948" s="173">
        <f t="shared" ref="H948" si="187">+SUM(H947+G948)</f>
        <v>1724</v>
      </c>
      <c r="I948" s="170">
        <f t="shared" si="153"/>
        <v>81</v>
      </c>
      <c r="J948" s="171">
        <v>2503</v>
      </c>
      <c r="K948" s="172">
        <f t="shared" ref="K948:K970" si="188">J948-H948</f>
        <v>779</v>
      </c>
      <c r="L948" s="155" t="s">
        <v>834</v>
      </c>
    </row>
    <row r="949" spans="1:12" x14ac:dyDescent="0.25">
      <c r="A949" s="187">
        <v>43980</v>
      </c>
      <c r="B949" s="174">
        <v>301</v>
      </c>
      <c r="C949" s="175">
        <f t="shared" si="154"/>
        <v>984</v>
      </c>
      <c r="D949" s="17"/>
      <c r="E949" s="123">
        <v>43979</v>
      </c>
      <c r="F949" s="118">
        <v>43973</v>
      </c>
      <c r="G949" s="186">
        <v>110</v>
      </c>
      <c r="H949" s="173">
        <f t="shared" ref="H949" si="189">+SUM(H948+G949)</f>
        <v>1834</v>
      </c>
      <c r="I949" s="170">
        <f t="shared" si="153"/>
        <v>109</v>
      </c>
      <c r="J949" s="171">
        <v>2612</v>
      </c>
      <c r="K949" s="172">
        <f t="shared" si="188"/>
        <v>778</v>
      </c>
      <c r="L949" s="155" t="s">
        <v>835</v>
      </c>
    </row>
    <row r="950" spans="1:12" x14ac:dyDescent="0.25">
      <c r="A950" s="126">
        <v>43987</v>
      </c>
      <c r="B950" s="174">
        <v>284</v>
      </c>
      <c r="C950" s="175">
        <f t="shared" si="154"/>
        <v>975</v>
      </c>
      <c r="D950" s="17"/>
      <c r="E950" s="123">
        <v>43986</v>
      </c>
      <c r="F950" s="118">
        <v>43980</v>
      </c>
      <c r="G950" s="186">
        <v>118</v>
      </c>
      <c r="H950" s="173">
        <f t="shared" ref="H950" si="190">+SUM(H949+G950)</f>
        <v>1952</v>
      </c>
      <c r="I950" s="170">
        <f t="shared" si="153"/>
        <v>102</v>
      </c>
      <c r="J950" s="171">
        <v>2714</v>
      </c>
      <c r="K950" s="172">
        <f t="shared" si="188"/>
        <v>762</v>
      </c>
      <c r="L950" s="155" t="s">
        <v>836</v>
      </c>
    </row>
    <row r="951" spans="1:12" x14ac:dyDescent="0.25">
      <c r="A951" s="188">
        <v>43994</v>
      </c>
      <c r="B951" s="174">
        <v>279</v>
      </c>
      <c r="C951" s="175">
        <f t="shared" si="154"/>
        <v>969</v>
      </c>
      <c r="D951" s="17"/>
      <c r="E951" s="123">
        <v>43993</v>
      </c>
      <c r="F951" s="118">
        <v>43987</v>
      </c>
      <c r="G951" s="186">
        <v>107</v>
      </c>
      <c r="H951" s="173">
        <f t="shared" ref="H951" si="191">+SUM(H950+G951)</f>
        <v>2059</v>
      </c>
      <c r="I951" s="170">
        <f t="shared" si="153"/>
        <v>93</v>
      </c>
      <c r="J951" s="171">
        <v>2807</v>
      </c>
      <c r="K951" s="172">
        <f t="shared" si="188"/>
        <v>748</v>
      </c>
      <c r="L951" s="155" t="s">
        <v>837</v>
      </c>
    </row>
    <row r="952" spans="1:12" x14ac:dyDescent="0.25">
      <c r="A952" s="188">
        <v>44001</v>
      </c>
      <c r="B952" s="174">
        <v>266</v>
      </c>
      <c r="C952" s="175">
        <f t="shared" si="154"/>
        <v>967</v>
      </c>
      <c r="D952" s="17"/>
      <c r="E952" s="123">
        <v>44000</v>
      </c>
      <c r="F952" s="118">
        <v>43994</v>
      </c>
      <c r="G952" s="186">
        <v>111</v>
      </c>
      <c r="H952" s="173">
        <f t="shared" ref="H952" si="192">+SUM(H951+G952)</f>
        <v>2170</v>
      </c>
      <c r="I952" s="170">
        <f t="shared" si="153"/>
        <v>85</v>
      </c>
      <c r="J952" s="171">
        <v>2892</v>
      </c>
      <c r="K952" s="172">
        <f t="shared" si="188"/>
        <v>722</v>
      </c>
      <c r="L952" s="155" t="s">
        <v>838</v>
      </c>
    </row>
    <row r="953" spans="1:12" x14ac:dyDescent="0.25">
      <c r="A953" s="188">
        <v>44008</v>
      </c>
      <c r="B953" s="174">
        <v>265</v>
      </c>
      <c r="C953" s="175">
        <f t="shared" si="154"/>
        <v>967</v>
      </c>
      <c r="D953" s="17"/>
      <c r="E953" s="123">
        <v>44007</v>
      </c>
      <c r="F953" s="118">
        <v>44001</v>
      </c>
      <c r="G953" s="186">
        <v>103</v>
      </c>
      <c r="H953" s="173">
        <f t="shared" ref="H953" si="193">+SUM(H952+G953)</f>
        <v>2273</v>
      </c>
      <c r="I953" s="170">
        <f t="shared" si="153"/>
        <v>120</v>
      </c>
      <c r="J953" s="171">
        <v>3012</v>
      </c>
      <c r="K953" s="172">
        <f t="shared" si="188"/>
        <v>739</v>
      </c>
      <c r="L953" s="155" t="s">
        <v>839</v>
      </c>
    </row>
    <row r="954" spans="1:12" x14ac:dyDescent="0.25">
      <c r="A954" s="188">
        <v>44014</v>
      </c>
      <c r="B954" s="174">
        <v>263</v>
      </c>
      <c r="C954" s="175">
        <f t="shared" si="154"/>
        <v>963</v>
      </c>
      <c r="D954" s="17"/>
      <c r="E954" s="123">
        <v>44014</v>
      </c>
      <c r="F954" s="118">
        <v>44008</v>
      </c>
      <c r="G954" s="186">
        <v>92</v>
      </c>
      <c r="H954" s="173">
        <f t="shared" ref="H954" si="194">+SUM(H953+G954)</f>
        <v>2365</v>
      </c>
      <c r="I954" s="170">
        <f t="shared" si="153"/>
        <v>65</v>
      </c>
      <c r="J954" s="171">
        <v>3077</v>
      </c>
      <c r="K954" s="172">
        <f t="shared" si="188"/>
        <v>712</v>
      </c>
      <c r="L954" s="155" t="s">
        <v>839</v>
      </c>
    </row>
    <row r="955" spans="1:12" x14ac:dyDescent="0.25">
      <c r="A955" s="188">
        <v>44022</v>
      </c>
      <c r="B955" s="174">
        <v>258</v>
      </c>
      <c r="C955" s="175">
        <f t="shared" si="154"/>
        <v>958</v>
      </c>
      <c r="D955" s="17"/>
      <c r="E955" s="123">
        <v>44021</v>
      </c>
      <c r="F955" s="118">
        <v>44015</v>
      </c>
      <c r="G955" s="186">
        <v>83</v>
      </c>
      <c r="H955" s="173">
        <f t="shared" ref="H955" si="195">+SUM(H954+G955)</f>
        <v>2448</v>
      </c>
      <c r="I955" s="170">
        <f t="shared" si="153"/>
        <v>56</v>
      </c>
      <c r="J955" s="171">
        <v>3133</v>
      </c>
      <c r="K955" s="172">
        <f t="shared" si="188"/>
        <v>685</v>
      </c>
      <c r="L955" s="155" t="s">
        <v>840</v>
      </c>
    </row>
    <row r="956" spans="1:12" x14ac:dyDescent="0.25">
      <c r="A956" s="188">
        <v>44029</v>
      </c>
      <c r="B956" s="174">
        <v>253</v>
      </c>
      <c r="C956" s="175">
        <f t="shared" si="154"/>
        <v>954</v>
      </c>
      <c r="D956" s="17"/>
      <c r="E956" s="123">
        <v>44028</v>
      </c>
      <c r="F956" s="118">
        <v>44022</v>
      </c>
      <c r="G956" s="186">
        <v>67</v>
      </c>
      <c r="H956" s="173">
        <f t="shared" ref="H956" si="196">+SUM(H955+G956)</f>
        <v>2515</v>
      </c>
      <c r="I956" s="170">
        <f t="shared" ref="I956:I985" si="197">J956-J955</f>
        <v>45</v>
      </c>
      <c r="J956" s="171">
        <v>3178</v>
      </c>
      <c r="K956" s="172">
        <f t="shared" si="188"/>
        <v>663</v>
      </c>
      <c r="L956" s="155" t="s">
        <v>841</v>
      </c>
    </row>
    <row r="957" spans="1:12" x14ac:dyDescent="0.25">
      <c r="A957" s="176">
        <v>44036</v>
      </c>
      <c r="B957" s="174">
        <v>251</v>
      </c>
      <c r="C957" s="175">
        <f t="shared" si="154"/>
        <v>946</v>
      </c>
      <c r="D957" s="17"/>
      <c r="E957" s="123">
        <v>44035</v>
      </c>
      <c r="F957" s="118">
        <v>44029</v>
      </c>
      <c r="G957" s="186">
        <v>44</v>
      </c>
      <c r="H957" s="173">
        <f t="shared" ref="H957:H968" si="198">+SUM(H956+G957)</f>
        <v>2559</v>
      </c>
      <c r="I957" s="170">
        <f t="shared" si="197"/>
        <v>37</v>
      </c>
      <c r="J957" s="171">
        <v>3215</v>
      </c>
      <c r="K957" s="172">
        <f t="shared" si="188"/>
        <v>656</v>
      </c>
      <c r="L957" s="155"/>
    </row>
    <row r="958" spans="1:12" x14ac:dyDescent="0.25">
      <c r="A958" s="176">
        <v>44043</v>
      </c>
      <c r="B958" s="174">
        <v>251</v>
      </c>
      <c r="C958" s="175">
        <f t="shared" si="154"/>
        <v>942</v>
      </c>
      <c r="D958" s="17"/>
      <c r="E958" s="123">
        <v>44042</v>
      </c>
      <c r="F958" s="118">
        <v>44036</v>
      </c>
      <c r="G958" s="186">
        <v>56</v>
      </c>
      <c r="H958" s="173">
        <f t="shared" si="198"/>
        <v>2615</v>
      </c>
      <c r="I958" s="170">
        <f t="shared" si="197"/>
        <v>26</v>
      </c>
      <c r="J958" s="171">
        <v>3241</v>
      </c>
      <c r="K958" s="172">
        <f t="shared" si="188"/>
        <v>626</v>
      </c>
      <c r="L958" s="155" t="s">
        <v>842</v>
      </c>
    </row>
    <row r="959" spans="1:12" x14ac:dyDescent="0.25">
      <c r="A959" s="189">
        <v>44050</v>
      </c>
      <c r="B959" s="174">
        <v>247</v>
      </c>
      <c r="C959" s="175">
        <f t="shared" si="154"/>
        <v>934</v>
      </c>
      <c r="D959" s="17"/>
      <c r="E959" s="123">
        <v>44049</v>
      </c>
      <c r="F959" s="118">
        <v>44043</v>
      </c>
      <c r="G959" s="186">
        <v>58</v>
      </c>
      <c r="H959" s="173">
        <f t="shared" si="198"/>
        <v>2673</v>
      </c>
      <c r="I959" s="170">
        <f t="shared" si="197"/>
        <v>33</v>
      </c>
      <c r="J959" s="171">
        <v>3274</v>
      </c>
      <c r="K959" s="172">
        <f t="shared" si="188"/>
        <v>601</v>
      </c>
      <c r="L959" s="155" t="s">
        <v>842</v>
      </c>
    </row>
    <row r="960" spans="1:12" x14ac:dyDescent="0.25">
      <c r="A960" s="189">
        <v>44057</v>
      </c>
      <c r="B960" s="174">
        <v>244</v>
      </c>
      <c r="C960" s="175">
        <f t="shared" ref="C960:C985" si="199">B908</f>
        <v>935</v>
      </c>
      <c r="D960" s="17"/>
      <c r="E960" s="123">
        <v>44056</v>
      </c>
      <c r="F960" s="118">
        <v>44050</v>
      </c>
      <c r="G960" s="186">
        <v>51</v>
      </c>
      <c r="H960" s="173">
        <f t="shared" si="198"/>
        <v>2724</v>
      </c>
      <c r="I960" s="170">
        <f t="shared" si="197"/>
        <v>58</v>
      </c>
      <c r="J960" s="171">
        <v>3332</v>
      </c>
      <c r="K960" s="172">
        <f t="shared" si="188"/>
        <v>608</v>
      </c>
      <c r="L960" s="155" t="s">
        <v>843</v>
      </c>
    </row>
    <row r="961" spans="1:12" x14ac:dyDescent="0.25">
      <c r="A961" s="189">
        <v>44064</v>
      </c>
      <c r="B961" s="174">
        <v>254</v>
      </c>
      <c r="C961" s="175">
        <f t="shared" si="199"/>
        <v>916</v>
      </c>
      <c r="D961" s="17"/>
      <c r="E961" s="123">
        <v>44063</v>
      </c>
      <c r="F961" s="118">
        <v>44057</v>
      </c>
      <c r="G961" s="186">
        <v>56</v>
      </c>
      <c r="H961" s="173">
        <f t="shared" si="198"/>
        <v>2780</v>
      </c>
      <c r="I961" s="170">
        <f t="shared" si="197"/>
        <v>43</v>
      </c>
      <c r="J961" s="171">
        <v>3375</v>
      </c>
      <c r="K961" s="172">
        <f t="shared" si="188"/>
        <v>595</v>
      </c>
      <c r="L961" s="155" t="s">
        <v>844</v>
      </c>
    </row>
    <row r="962" spans="1:12" x14ac:dyDescent="0.25">
      <c r="A962" s="189">
        <v>44071</v>
      </c>
      <c r="B962" s="174">
        <v>254</v>
      </c>
      <c r="C962" s="175">
        <f t="shared" si="199"/>
        <v>904</v>
      </c>
      <c r="D962" s="17"/>
      <c r="E962" s="123">
        <v>44070</v>
      </c>
      <c r="F962" s="118">
        <v>44064</v>
      </c>
      <c r="G962" s="186">
        <v>60</v>
      </c>
      <c r="H962" s="173">
        <f t="shared" si="198"/>
        <v>2840</v>
      </c>
      <c r="I962" s="170">
        <f t="shared" si="197"/>
        <v>45</v>
      </c>
      <c r="J962" s="171">
        <v>3420</v>
      </c>
      <c r="K962" s="172">
        <f t="shared" si="188"/>
        <v>580</v>
      </c>
      <c r="L962" s="155" t="s">
        <v>845</v>
      </c>
    </row>
    <row r="963" spans="1:12" x14ac:dyDescent="0.25">
      <c r="A963" s="189">
        <v>44078</v>
      </c>
      <c r="B963" s="174">
        <v>256</v>
      </c>
      <c r="C963" s="175">
        <f t="shared" si="199"/>
        <v>898</v>
      </c>
      <c r="D963" s="17"/>
      <c r="E963" s="123">
        <v>44077</v>
      </c>
      <c r="F963" s="118">
        <v>44071</v>
      </c>
      <c r="G963" s="186">
        <v>77</v>
      </c>
      <c r="H963" s="173">
        <f t="shared" si="198"/>
        <v>2917</v>
      </c>
      <c r="I963" s="170">
        <f t="shared" si="197"/>
        <v>35</v>
      </c>
      <c r="J963" s="171">
        <v>3455</v>
      </c>
      <c r="K963" s="172">
        <f t="shared" si="188"/>
        <v>538</v>
      </c>
      <c r="L963" s="155" t="s">
        <v>834</v>
      </c>
    </row>
    <row r="964" spans="1:12" x14ac:dyDescent="0.25">
      <c r="A964" s="189">
        <v>44085</v>
      </c>
      <c r="B964" s="174">
        <v>254</v>
      </c>
      <c r="C964" s="175">
        <f t="shared" si="199"/>
        <v>886</v>
      </c>
      <c r="D964" s="17"/>
      <c r="E964" s="123">
        <v>44084</v>
      </c>
      <c r="F964" s="118">
        <v>44078</v>
      </c>
      <c r="G964" s="186">
        <v>80</v>
      </c>
      <c r="H964" s="173">
        <f t="shared" si="198"/>
        <v>2997</v>
      </c>
      <c r="I964" s="170">
        <f t="shared" si="197"/>
        <v>70</v>
      </c>
      <c r="J964" s="171">
        <v>3525</v>
      </c>
      <c r="K964" s="172">
        <f t="shared" si="188"/>
        <v>528</v>
      </c>
      <c r="L964" s="155" t="s">
        <v>846</v>
      </c>
    </row>
    <row r="965" spans="1:12" x14ac:dyDescent="0.25">
      <c r="A965" s="189">
        <v>44092</v>
      </c>
      <c r="B965" s="174">
        <v>255</v>
      </c>
      <c r="C965" s="175">
        <f t="shared" si="199"/>
        <v>868</v>
      </c>
      <c r="D965" s="17"/>
      <c r="E965" s="123">
        <v>44091</v>
      </c>
      <c r="F965" s="118">
        <v>44085</v>
      </c>
      <c r="G965" s="186">
        <v>82</v>
      </c>
      <c r="H965" s="173">
        <f t="shared" si="198"/>
        <v>3079</v>
      </c>
      <c r="I965" s="170">
        <f t="shared" si="197"/>
        <v>89</v>
      </c>
      <c r="J965" s="171">
        <v>3614</v>
      </c>
      <c r="K965" s="172">
        <f t="shared" si="188"/>
        <v>535</v>
      </c>
      <c r="L965" s="155" t="s">
        <v>837</v>
      </c>
    </row>
    <row r="966" spans="1:12" x14ac:dyDescent="0.25">
      <c r="A966" s="189">
        <v>44099</v>
      </c>
      <c r="B966" s="174">
        <v>261</v>
      </c>
      <c r="C966" s="175">
        <f t="shared" si="199"/>
        <v>860</v>
      </c>
      <c r="D966" s="17"/>
      <c r="E966" s="123">
        <v>44098</v>
      </c>
      <c r="F966" s="118">
        <v>44092</v>
      </c>
      <c r="G966" s="186">
        <v>97</v>
      </c>
      <c r="H966" s="173">
        <f t="shared" si="198"/>
        <v>3176</v>
      </c>
      <c r="I966" s="170">
        <f t="shared" si="197"/>
        <v>66</v>
      </c>
      <c r="J966" s="171">
        <v>3680</v>
      </c>
      <c r="K966" s="172">
        <f t="shared" si="188"/>
        <v>504</v>
      </c>
      <c r="L966" s="155" t="s">
        <v>834</v>
      </c>
    </row>
    <row r="967" spans="1:12" x14ac:dyDescent="0.25">
      <c r="A967" s="189">
        <v>44106</v>
      </c>
      <c r="B967" s="174">
        <v>266</v>
      </c>
      <c r="C967" s="175">
        <f t="shared" si="199"/>
        <v>855</v>
      </c>
      <c r="D967" s="17"/>
      <c r="E967" s="123">
        <v>44105</v>
      </c>
      <c r="F967" s="118">
        <v>44099</v>
      </c>
      <c r="G967" s="186">
        <v>109</v>
      </c>
      <c r="H967" s="173">
        <f t="shared" si="198"/>
        <v>3285</v>
      </c>
      <c r="I967" s="170">
        <f t="shared" si="197"/>
        <v>76</v>
      </c>
      <c r="J967" s="171">
        <v>3756</v>
      </c>
      <c r="K967" s="172">
        <f t="shared" ref="K967" si="200">J967-H967</f>
        <v>471</v>
      </c>
      <c r="L967" s="155" t="s">
        <v>661</v>
      </c>
    </row>
    <row r="968" spans="1:12" x14ac:dyDescent="0.25">
      <c r="A968" s="189">
        <v>44113</v>
      </c>
      <c r="B968" s="174">
        <v>269</v>
      </c>
      <c r="C968" s="175">
        <f t="shared" si="199"/>
        <v>856</v>
      </c>
      <c r="D968" s="17"/>
      <c r="E968" s="123">
        <v>44112</v>
      </c>
      <c r="F968" s="118">
        <v>44106</v>
      </c>
      <c r="G968" s="186">
        <v>102</v>
      </c>
      <c r="H968" s="173">
        <f t="shared" si="198"/>
        <v>3387</v>
      </c>
      <c r="I968" s="170">
        <f t="shared" si="197"/>
        <v>75</v>
      </c>
      <c r="J968" s="171">
        <v>3831</v>
      </c>
      <c r="K968" s="172">
        <f t="shared" si="188"/>
        <v>444</v>
      </c>
      <c r="L968" s="155" t="s">
        <v>847</v>
      </c>
    </row>
    <row r="969" spans="1:12" x14ac:dyDescent="0.25">
      <c r="A969" s="189">
        <v>44120</v>
      </c>
      <c r="B969" s="174">
        <v>282</v>
      </c>
      <c r="C969" s="175">
        <f t="shared" si="199"/>
        <v>851</v>
      </c>
      <c r="D969" s="17"/>
      <c r="E969" s="123">
        <v>44119</v>
      </c>
      <c r="F969" s="118">
        <v>44113</v>
      </c>
      <c r="G969" s="186">
        <v>102</v>
      </c>
      <c r="H969" s="173">
        <f t="shared" ref="H969:H974" si="201">+SUM(H968+G969)</f>
        <v>3489</v>
      </c>
      <c r="I969" s="170">
        <f t="shared" si="197"/>
        <v>46</v>
      </c>
      <c r="J969" s="171">
        <v>3877</v>
      </c>
      <c r="K969" s="172">
        <f t="shared" si="188"/>
        <v>388</v>
      </c>
      <c r="L969" s="155" t="s">
        <v>848</v>
      </c>
    </row>
    <row r="970" spans="1:12" x14ac:dyDescent="0.25">
      <c r="A970" s="189">
        <v>44127</v>
      </c>
      <c r="B970" s="174">
        <v>287</v>
      </c>
      <c r="C970" s="175">
        <f t="shared" si="199"/>
        <v>830</v>
      </c>
      <c r="D970" s="17"/>
      <c r="E970" s="123">
        <v>44126</v>
      </c>
      <c r="F970" s="118">
        <v>44120</v>
      </c>
      <c r="G970" s="186">
        <v>92</v>
      </c>
      <c r="H970" s="173">
        <f t="shared" si="201"/>
        <v>3581</v>
      </c>
      <c r="I970" s="170">
        <f t="shared" si="197"/>
        <v>49</v>
      </c>
      <c r="J970" s="171">
        <v>3926</v>
      </c>
      <c r="K970" s="172">
        <f t="shared" si="188"/>
        <v>345</v>
      </c>
      <c r="L970" s="155" t="s">
        <v>849</v>
      </c>
    </row>
    <row r="971" spans="1:12" x14ac:dyDescent="0.25">
      <c r="A971" s="189">
        <v>44134</v>
      </c>
      <c r="B971" s="174">
        <v>296</v>
      </c>
      <c r="C971" s="175">
        <f t="shared" si="199"/>
        <v>822</v>
      </c>
      <c r="D971" s="17"/>
      <c r="E971" s="123">
        <v>44133</v>
      </c>
      <c r="F971" s="118">
        <v>44127</v>
      </c>
      <c r="G971" s="186">
        <v>89</v>
      </c>
      <c r="H971" s="173">
        <f t="shared" si="201"/>
        <v>3670</v>
      </c>
      <c r="I971" s="170">
        <f t="shared" si="197"/>
        <v>29</v>
      </c>
      <c r="J971" s="171">
        <v>3955</v>
      </c>
      <c r="K971" s="172">
        <f>J971-H971</f>
        <v>285</v>
      </c>
      <c r="L971" s="155" t="s">
        <v>850</v>
      </c>
    </row>
    <row r="972" spans="1:12" x14ac:dyDescent="0.25">
      <c r="A972" s="189">
        <v>44141</v>
      </c>
      <c r="B972" s="174">
        <v>300</v>
      </c>
      <c r="C972" s="175">
        <f t="shared" si="199"/>
        <v>817</v>
      </c>
      <c r="D972" s="17"/>
      <c r="E972" s="123">
        <v>44140</v>
      </c>
      <c r="F972" s="118">
        <v>44134</v>
      </c>
      <c r="G972" s="186">
        <v>49</v>
      </c>
      <c r="H972" s="173">
        <f t="shared" si="201"/>
        <v>3719</v>
      </c>
      <c r="I972" s="170">
        <f t="shared" si="197"/>
        <v>-36</v>
      </c>
      <c r="J972" s="171">
        <v>3919</v>
      </c>
      <c r="K972" s="172">
        <f>J972-H972</f>
        <v>200</v>
      </c>
      <c r="L972" s="155" t="s">
        <v>851</v>
      </c>
    </row>
    <row r="973" spans="1:12" x14ac:dyDescent="0.25">
      <c r="A973" s="189">
        <v>44148</v>
      </c>
      <c r="B973" s="174">
        <v>312</v>
      </c>
      <c r="C973" s="175">
        <f t="shared" si="199"/>
        <v>806</v>
      </c>
      <c r="D973" s="17"/>
      <c r="E973" s="123">
        <v>44148</v>
      </c>
      <c r="F973" s="118">
        <v>44141</v>
      </c>
      <c r="G973" s="186">
        <v>12</v>
      </c>
      <c r="H973" s="173">
        <f t="shared" si="201"/>
        <v>3731</v>
      </c>
      <c r="I973" s="170">
        <f t="shared" si="197"/>
        <v>8</v>
      </c>
      <c r="J973" s="171">
        <v>3927</v>
      </c>
      <c r="K973" s="172">
        <v>196</v>
      </c>
      <c r="L973" s="155" t="s">
        <v>825</v>
      </c>
    </row>
    <row r="974" spans="1:12" x14ac:dyDescent="0.25">
      <c r="A974" s="189">
        <v>44155</v>
      </c>
      <c r="B974" s="174">
        <v>310</v>
      </c>
      <c r="C974" s="175">
        <f t="shared" si="199"/>
        <v>803</v>
      </c>
      <c r="D974" s="17"/>
      <c r="E974" s="123">
        <v>44154</v>
      </c>
      <c r="F974" s="118">
        <v>44148</v>
      </c>
      <c r="G974" s="186">
        <v>-66</v>
      </c>
      <c r="H974" s="173">
        <f t="shared" si="201"/>
        <v>3665</v>
      </c>
      <c r="I974" s="170">
        <f t="shared" si="197"/>
        <v>31</v>
      </c>
      <c r="J974" s="171">
        <v>3958</v>
      </c>
      <c r="K974" s="172">
        <f>J974-H974</f>
        <v>293</v>
      </c>
      <c r="L974" s="155" t="s">
        <v>852</v>
      </c>
    </row>
    <row r="975" spans="1:12" x14ac:dyDescent="0.25">
      <c r="A975" s="189">
        <v>44160</v>
      </c>
      <c r="B975" s="174">
        <v>320</v>
      </c>
      <c r="C975" s="175">
        <f t="shared" si="199"/>
        <v>802</v>
      </c>
      <c r="D975" s="17"/>
      <c r="E975" s="123">
        <v>44160</v>
      </c>
      <c r="F975" s="118">
        <v>44155</v>
      </c>
      <c r="G975" s="186">
        <v>-47</v>
      </c>
      <c r="H975" s="173">
        <f t="shared" ref="H975" si="202">+SUM(H974+G975)</f>
        <v>3618</v>
      </c>
      <c r="I975" s="170">
        <f t="shared" si="197"/>
        <v>-18</v>
      </c>
      <c r="J975" s="171">
        <v>3940</v>
      </c>
      <c r="K975" s="172">
        <f>J975-H975</f>
        <v>322</v>
      </c>
      <c r="L975" s="155" t="s">
        <v>689</v>
      </c>
    </row>
    <row r="976" spans="1:12" x14ac:dyDescent="0.25">
      <c r="A976" s="189">
        <v>44169</v>
      </c>
      <c r="B976" s="174">
        <v>323</v>
      </c>
      <c r="C976" s="175">
        <f t="shared" si="199"/>
        <v>799</v>
      </c>
      <c r="D976" s="17"/>
      <c r="E976" s="123">
        <v>44168</v>
      </c>
      <c r="F976" s="118">
        <v>44162</v>
      </c>
      <c r="G976" s="186">
        <v>-22</v>
      </c>
      <c r="H976" s="173">
        <f t="shared" ref="H976" si="203">+SUM(H975+G976)</f>
        <v>3596</v>
      </c>
      <c r="I976" s="170">
        <f t="shared" si="197"/>
        <v>-1</v>
      </c>
      <c r="J976" s="171">
        <v>3939</v>
      </c>
      <c r="K976" s="172">
        <f>J976-H976</f>
        <v>343</v>
      </c>
      <c r="L976" s="155" t="s">
        <v>853</v>
      </c>
    </row>
    <row r="977" spans="1:12" x14ac:dyDescent="0.25">
      <c r="A977" s="189">
        <v>44176</v>
      </c>
      <c r="B977" s="174">
        <v>338</v>
      </c>
      <c r="C977" s="175">
        <f t="shared" si="199"/>
        <v>799</v>
      </c>
      <c r="D977" s="17"/>
      <c r="E977" s="123">
        <v>44175</v>
      </c>
      <c r="F977" s="118">
        <v>44169</v>
      </c>
      <c r="G977" s="186">
        <v>-57</v>
      </c>
      <c r="H977" s="173">
        <f t="shared" ref="H977" si="204">+SUM(H976+G977)</f>
        <v>3539</v>
      </c>
      <c r="I977" s="170">
        <f t="shared" si="197"/>
        <v>-91</v>
      </c>
      <c r="J977" s="171">
        <v>3848</v>
      </c>
      <c r="K977" s="172">
        <f t="shared" ref="K977:K985" si="205">J977-H977</f>
        <v>309</v>
      </c>
      <c r="L977" s="155" t="s">
        <v>854</v>
      </c>
    </row>
    <row r="978" spans="1:12" x14ac:dyDescent="0.25">
      <c r="A978" s="189">
        <v>44183</v>
      </c>
      <c r="B978" s="174">
        <v>346</v>
      </c>
      <c r="C978" s="175">
        <f t="shared" si="199"/>
        <v>813</v>
      </c>
      <c r="D978" s="17"/>
      <c r="E978" s="123">
        <v>44182</v>
      </c>
      <c r="F978" s="118">
        <v>44176</v>
      </c>
      <c r="G978" s="186">
        <v>-97</v>
      </c>
      <c r="H978" s="173">
        <f t="shared" ref="H978" si="206">+SUM(H977+G978)</f>
        <v>3442</v>
      </c>
      <c r="I978" s="170">
        <f t="shared" si="197"/>
        <v>-122</v>
      </c>
      <c r="J978" s="171">
        <v>3726</v>
      </c>
      <c r="K978" s="172">
        <f t="shared" si="205"/>
        <v>284</v>
      </c>
      <c r="L978" s="155" t="s">
        <v>855</v>
      </c>
    </row>
    <row r="979" spans="1:12" x14ac:dyDescent="0.25">
      <c r="A979" s="189">
        <v>44188</v>
      </c>
      <c r="B979" s="174">
        <v>348</v>
      </c>
      <c r="C979" s="175">
        <f t="shared" si="199"/>
        <v>805</v>
      </c>
      <c r="D979" s="17"/>
      <c r="E979" s="123">
        <v>44188</v>
      </c>
      <c r="F979" s="118">
        <v>44183</v>
      </c>
      <c r="G979" s="186">
        <v>-146</v>
      </c>
      <c r="H979" s="173">
        <f t="shared" ref="H979" si="207">+SUM(H978+G979)</f>
        <v>3296</v>
      </c>
      <c r="I979" s="170">
        <f t="shared" si="197"/>
        <v>-152</v>
      </c>
      <c r="J979" s="171">
        <v>3574</v>
      </c>
      <c r="K979" s="172">
        <f t="shared" si="205"/>
        <v>278</v>
      </c>
      <c r="L979" s="155" t="s">
        <v>856</v>
      </c>
    </row>
    <row r="980" spans="1:12" x14ac:dyDescent="0.25">
      <c r="A980" s="189">
        <v>44196</v>
      </c>
      <c r="B980" s="174">
        <v>351</v>
      </c>
      <c r="C980" s="175">
        <f t="shared" si="199"/>
        <v>796</v>
      </c>
      <c r="D980" s="17"/>
      <c r="E980" s="123">
        <v>44196</v>
      </c>
      <c r="F980" s="118">
        <v>44190</v>
      </c>
      <c r="G980" s="186">
        <v>-87</v>
      </c>
      <c r="H980" s="173">
        <f t="shared" ref="H980" si="208">+SUM(H979+G980)</f>
        <v>3209</v>
      </c>
      <c r="I980" s="170">
        <f t="shared" si="197"/>
        <v>-114</v>
      </c>
      <c r="J980" s="171">
        <v>3460</v>
      </c>
      <c r="K980" s="172">
        <f t="shared" si="205"/>
        <v>251</v>
      </c>
      <c r="L980" s="155" t="s">
        <v>857</v>
      </c>
    </row>
    <row r="981" spans="1:12" x14ac:dyDescent="0.25">
      <c r="A981" s="189">
        <v>44204</v>
      </c>
      <c r="B981" s="174">
        <v>360</v>
      </c>
      <c r="C981" s="175">
        <f t="shared" si="199"/>
        <v>781</v>
      </c>
      <c r="D981" s="17"/>
      <c r="E981" s="123">
        <v>44203</v>
      </c>
      <c r="F981" s="118">
        <v>44197</v>
      </c>
      <c r="G981" s="186">
        <v>-17</v>
      </c>
      <c r="H981" s="173">
        <f t="shared" ref="H981" si="209">+SUM(H980+G981)</f>
        <v>3192</v>
      </c>
      <c r="I981" s="170">
        <f t="shared" si="197"/>
        <v>-130</v>
      </c>
      <c r="J981" s="171">
        <v>3330</v>
      </c>
      <c r="K981" s="172">
        <f t="shared" si="205"/>
        <v>138</v>
      </c>
      <c r="L981" s="155" t="s">
        <v>851</v>
      </c>
    </row>
    <row r="982" spans="1:12" x14ac:dyDescent="0.25">
      <c r="A982" s="189">
        <v>44211</v>
      </c>
      <c r="B982" s="174">
        <v>373</v>
      </c>
      <c r="C982" s="175">
        <f t="shared" si="199"/>
        <v>796</v>
      </c>
      <c r="D982" s="17"/>
      <c r="E982" s="123">
        <v>44210</v>
      </c>
      <c r="F982" s="118">
        <v>44204</v>
      </c>
      <c r="G982" s="186">
        <v>-122</v>
      </c>
      <c r="H982" s="173">
        <f t="shared" ref="H982" si="210">+SUM(H981+G982)</f>
        <v>3070</v>
      </c>
      <c r="I982" s="170">
        <f t="shared" si="197"/>
        <v>-134</v>
      </c>
      <c r="J982" s="171">
        <v>3196</v>
      </c>
      <c r="K982" s="172">
        <f t="shared" si="205"/>
        <v>126</v>
      </c>
      <c r="L982" s="155" t="s">
        <v>856</v>
      </c>
    </row>
    <row r="983" spans="1:12" x14ac:dyDescent="0.25">
      <c r="A983" s="189">
        <v>44218</v>
      </c>
      <c r="B983" s="174">
        <v>378</v>
      </c>
      <c r="C983" s="175">
        <f t="shared" si="199"/>
        <v>794</v>
      </c>
      <c r="D983" s="17"/>
      <c r="E983" s="123">
        <v>44218</v>
      </c>
      <c r="F983" s="118">
        <v>44211</v>
      </c>
      <c r="G983" s="186">
        <v>-97</v>
      </c>
      <c r="H983" s="173">
        <f t="shared" ref="H983" si="211">+SUM(H982+G983)</f>
        <v>2973</v>
      </c>
      <c r="I983" s="170">
        <f t="shared" si="197"/>
        <v>-187</v>
      </c>
      <c r="J983" s="171">
        <v>3009</v>
      </c>
      <c r="K983" s="172">
        <f t="shared" si="205"/>
        <v>36</v>
      </c>
      <c r="L983" s="155" t="s">
        <v>500</v>
      </c>
    </row>
    <row r="984" spans="1:12" x14ac:dyDescent="0.25">
      <c r="A984" s="189">
        <v>44225</v>
      </c>
      <c r="B984" s="174">
        <v>384</v>
      </c>
      <c r="C984" s="175">
        <f t="shared" si="199"/>
        <v>790</v>
      </c>
      <c r="D984" s="17"/>
      <c r="E984" s="123">
        <v>44224</v>
      </c>
      <c r="F984" s="118">
        <v>44218</v>
      </c>
      <c r="G984" s="186">
        <v>-170</v>
      </c>
      <c r="H984" s="173">
        <f t="shared" ref="H984" si="212">+SUM(H983+G984)</f>
        <v>2803</v>
      </c>
      <c r="I984" s="170">
        <f t="shared" si="197"/>
        <v>-128</v>
      </c>
      <c r="J984" s="171">
        <v>2881</v>
      </c>
      <c r="K984" s="172">
        <f t="shared" si="205"/>
        <v>78</v>
      </c>
      <c r="L984" s="155" t="s">
        <v>858</v>
      </c>
    </row>
    <row r="985" spans="1:12" x14ac:dyDescent="0.25">
      <c r="A985" s="189">
        <v>44232</v>
      </c>
      <c r="B985" s="174">
        <v>392</v>
      </c>
      <c r="C985" s="175">
        <f t="shared" si="199"/>
        <v>790</v>
      </c>
      <c r="D985" s="17"/>
      <c r="E985" s="123">
        <v>44231</v>
      </c>
      <c r="F985" s="118">
        <v>44225</v>
      </c>
      <c r="G985" s="186">
        <v>-155</v>
      </c>
      <c r="H985" s="173">
        <f t="shared" ref="H985" si="213">+SUM(H984+G985)</f>
        <v>2648</v>
      </c>
      <c r="I985" s="170">
        <f t="shared" si="197"/>
        <v>-192</v>
      </c>
      <c r="J985" s="171">
        <v>2689</v>
      </c>
      <c r="K985" s="172">
        <f t="shared" si="205"/>
        <v>41</v>
      </c>
      <c r="L985" s="155" t="s">
        <v>859</v>
      </c>
    </row>
    <row r="986" spans="1:12" x14ac:dyDescent="0.25">
      <c r="A986" s="189">
        <v>44239</v>
      </c>
      <c r="B986" s="174">
        <v>397</v>
      </c>
      <c r="C986" s="175">
        <f>B933</f>
        <v>790</v>
      </c>
      <c r="D986" s="17"/>
      <c r="E986" s="123">
        <v>44238</v>
      </c>
      <c r="F986" s="118">
        <v>44232</v>
      </c>
      <c r="G986" s="186">
        <v>-121</v>
      </c>
      <c r="H986" s="173">
        <f>+SUM(H985+G986)</f>
        <v>2527</v>
      </c>
      <c r="I986" s="170">
        <f t="shared" ref="I986:I1003" si="214">J986-J985</f>
        <v>-171</v>
      </c>
      <c r="J986" s="190">
        <v>2518</v>
      </c>
      <c r="K986" s="172">
        <f t="shared" ref="K986:K1029" si="215">J986-H986</f>
        <v>-9</v>
      </c>
      <c r="L986" s="155" t="s">
        <v>617</v>
      </c>
    </row>
    <row r="987" spans="1:12" x14ac:dyDescent="0.25">
      <c r="A987" s="189">
        <v>44246</v>
      </c>
      <c r="B987" s="174">
        <v>397</v>
      </c>
      <c r="C987" s="175">
        <v>791</v>
      </c>
      <c r="D987" s="17"/>
      <c r="E987" s="123">
        <v>44245</v>
      </c>
      <c r="F987" s="118">
        <v>44239</v>
      </c>
      <c r="G987" s="186">
        <v>-141</v>
      </c>
      <c r="H987" s="173">
        <f>+SUM(H986+G987)</f>
        <v>2386</v>
      </c>
      <c r="I987" s="170">
        <f t="shared" si="214"/>
        <v>-237</v>
      </c>
      <c r="J987" s="190">
        <v>2281</v>
      </c>
      <c r="K987" s="172">
        <f t="shared" si="215"/>
        <v>-105</v>
      </c>
      <c r="L987" s="155" t="s">
        <v>860</v>
      </c>
    </row>
    <row r="988" spans="1:12" x14ac:dyDescent="0.25">
      <c r="A988" s="189">
        <v>44253</v>
      </c>
      <c r="B988" s="174">
        <v>402</v>
      </c>
      <c r="C988" s="175">
        <f t="shared" ref="C988:C1003" si="216">B936</f>
        <v>790</v>
      </c>
      <c r="D988" s="17"/>
      <c r="E988" s="123">
        <v>44252</v>
      </c>
      <c r="F988" s="118">
        <v>44246</v>
      </c>
      <c r="G988" s="186">
        <v>-145</v>
      </c>
      <c r="H988" s="173">
        <f>+SUM(H987+G988)</f>
        <v>2241</v>
      </c>
      <c r="I988" s="170">
        <f t="shared" si="214"/>
        <v>-338</v>
      </c>
      <c r="J988" s="190">
        <v>1943</v>
      </c>
      <c r="K988" s="172">
        <f t="shared" si="215"/>
        <v>-298</v>
      </c>
      <c r="L988" s="155" t="s">
        <v>861</v>
      </c>
    </row>
    <row r="989" spans="1:12" x14ac:dyDescent="0.25">
      <c r="A989" s="189">
        <v>44260</v>
      </c>
      <c r="B989" s="174">
        <v>403</v>
      </c>
      <c r="C989" s="175">
        <f t="shared" si="216"/>
        <v>793</v>
      </c>
      <c r="D989" s="17"/>
      <c r="E989" s="123">
        <v>44259</v>
      </c>
      <c r="F989" s="118">
        <v>44253</v>
      </c>
      <c r="G989" s="186">
        <v>-119</v>
      </c>
      <c r="H989" s="173">
        <f>+SUM(H988+G989)</f>
        <v>2122</v>
      </c>
      <c r="I989" s="170">
        <f t="shared" si="214"/>
        <v>-98</v>
      </c>
      <c r="J989" s="190">
        <v>1845</v>
      </c>
      <c r="K989" s="172">
        <f t="shared" si="215"/>
        <v>-277</v>
      </c>
      <c r="L989" s="155" t="s">
        <v>862</v>
      </c>
    </row>
    <row r="990" spans="1:12" x14ac:dyDescent="0.25">
      <c r="A990" s="189">
        <v>44267</v>
      </c>
      <c r="B990" s="174">
        <v>402</v>
      </c>
      <c r="C990" s="175">
        <f t="shared" si="216"/>
        <v>792</v>
      </c>
      <c r="D990" s="17"/>
      <c r="E990" s="123">
        <v>44266</v>
      </c>
      <c r="F990" s="118">
        <v>44260</v>
      </c>
      <c r="G990" s="186">
        <v>-72</v>
      </c>
      <c r="H990" s="173">
        <f t="shared" ref="H990" si="217">+SUM(H989+G990)</f>
        <v>2050</v>
      </c>
      <c r="I990" s="170">
        <f t="shared" si="214"/>
        <v>-52</v>
      </c>
      <c r="J990" s="190">
        <v>1793</v>
      </c>
      <c r="K990" s="172">
        <f t="shared" si="215"/>
        <v>-257</v>
      </c>
      <c r="L990" s="155" t="s">
        <v>863</v>
      </c>
    </row>
    <row r="991" spans="1:12" x14ac:dyDescent="0.25">
      <c r="A991" s="189">
        <v>44274</v>
      </c>
      <c r="B991" s="174">
        <v>411</v>
      </c>
      <c r="C991" s="175">
        <f t="shared" si="216"/>
        <v>772</v>
      </c>
      <c r="D991" s="17"/>
      <c r="E991" s="123">
        <v>44273</v>
      </c>
      <c r="F991" s="118">
        <v>44267</v>
      </c>
      <c r="G991" s="186">
        <v>-15</v>
      </c>
      <c r="H991" s="173">
        <f t="shared" ref="H991" si="218">+SUM(H990+G991)</f>
        <v>2035</v>
      </c>
      <c r="I991" s="170">
        <f t="shared" si="214"/>
        <v>-11</v>
      </c>
      <c r="J991" s="190">
        <v>1782</v>
      </c>
      <c r="K991" s="172">
        <f t="shared" si="215"/>
        <v>-253</v>
      </c>
      <c r="L991" s="155" t="s">
        <v>864</v>
      </c>
    </row>
    <row r="992" spans="1:12" x14ac:dyDescent="0.25">
      <c r="A992" s="189">
        <v>44281</v>
      </c>
      <c r="B992" s="174">
        <v>417</v>
      </c>
      <c r="C992" s="175">
        <f t="shared" si="216"/>
        <v>728</v>
      </c>
      <c r="D992" s="17"/>
      <c r="E992" s="123">
        <v>44280</v>
      </c>
      <c r="F992" s="118">
        <v>44274</v>
      </c>
      <c r="G992" s="186">
        <v>-26</v>
      </c>
      <c r="H992" s="173">
        <f t="shared" ref="H992" si="219">+SUM(H991+G992)</f>
        <v>2009</v>
      </c>
      <c r="I992" s="170">
        <f t="shared" si="214"/>
        <v>-36</v>
      </c>
      <c r="J992" s="190">
        <v>1746</v>
      </c>
      <c r="K992" s="172">
        <f t="shared" si="215"/>
        <v>-263</v>
      </c>
      <c r="L992" s="155" t="s">
        <v>865</v>
      </c>
    </row>
    <row r="993" spans="1:13" x14ac:dyDescent="0.25">
      <c r="A993" s="189">
        <v>44287</v>
      </c>
      <c r="B993" s="174">
        <v>430</v>
      </c>
      <c r="C993" s="175">
        <f t="shared" si="216"/>
        <v>664</v>
      </c>
      <c r="D993" s="17"/>
      <c r="E993" s="123">
        <v>44287</v>
      </c>
      <c r="F993" s="118">
        <v>44281</v>
      </c>
      <c r="G993" s="186">
        <v>-20</v>
      </c>
      <c r="H993" s="173">
        <f t="shared" ref="H993" si="220">+SUM(H992+G993)</f>
        <v>1989</v>
      </c>
      <c r="I993" s="170">
        <f t="shared" si="214"/>
        <v>18</v>
      </c>
      <c r="J993" s="190">
        <v>1764</v>
      </c>
      <c r="K993" s="172">
        <f t="shared" si="215"/>
        <v>-225</v>
      </c>
      <c r="L993" s="155" t="s">
        <v>719</v>
      </c>
    </row>
    <row r="994" spans="1:13" x14ac:dyDescent="0.25">
      <c r="A994" s="189">
        <v>44295</v>
      </c>
      <c r="B994" s="174">
        <v>432</v>
      </c>
      <c r="C994" s="175">
        <f t="shared" si="216"/>
        <v>602</v>
      </c>
      <c r="D994" s="17"/>
      <c r="E994" s="123">
        <v>44294</v>
      </c>
      <c r="F994" s="118">
        <v>44288</v>
      </c>
      <c r="G994" s="186">
        <v>30</v>
      </c>
      <c r="H994" s="173">
        <f t="shared" ref="H994" si="221">+SUM(H993+G994)</f>
        <v>2019</v>
      </c>
      <c r="I994" s="170">
        <f t="shared" si="214"/>
        <v>20</v>
      </c>
      <c r="J994" s="190">
        <v>1784</v>
      </c>
      <c r="K994" s="172">
        <f t="shared" si="215"/>
        <v>-235</v>
      </c>
      <c r="L994" s="155" t="s">
        <v>866</v>
      </c>
    </row>
    <row r="995" spans="1:13" x14ac:dyDescent="0.25">
      <c r="A995" s="189">
        <v>44302</v>
      </c>
      <c r="B995" s="174">
        <v>439</v>
      </c>
      <c r="C995" s="175">
        <f t="shared" si="216"/>
        <v>529</v>
      </c>
      <c r="D995" s="17"/>
      <c r="E995" s="123">
        <v>44301</v>
      </c>
      <c r="F995" s="118">
        <v>44295</v>
      </c>
      <c r="G995" s="186">
        <v>68</v>
      </c>
      <c r="H995" s="173">
        <f t="shared" ref="H995" si="222">+SUM(H994+G995)</f>
        <v>2087</v>
      </c>
      <c r="I995" s="170">
        <f t="shared" si="214"/>
        <v>61</v>
      </c>
      <c r="J995" s="190">
        <v>1845</v>
      </c>
      <c r="K995" s="172">
        <f t="shared" si="215"/>
        <v>-242</v>
      </c>
      <c r="L995" s="155" t="s">
        <v>867</v>
      </c>
    </row>
    <row r="996" spans="1:13" x14ac:dyDescent="0.25">
      <c r="A996" s="189">
        <v>44309</v>
      </c>
      <c r="B996" s="174">
        <v>438</v>
      </c>
      <c r="C996" s="175">
        <f t="shared" si="216"/>
        <v>465</v>
      </c>
      <c r="D996" s="17"/>
      <c r="E996" s="123">
        <v>44308</v>
      </c>
      <c r="F996" s="118">
        <v>44302</v>
      </c>
      <c r="G996" s="186">
        <v>47</v>
      </c>
      <c r="H996" s="173">
        <f t="shared" ref="H996:H1003" si="223">+SUM(H995+G996)</f>
        <v>2134</v>
      </c>
      <c r="I996" s="170">
        <f t="shared" si="214"/>
        <v>38</v>
      </c>
      <c r="J996" s="190">
        <v>1883</v>
      </c>
      <c r="K996" s="172">
        <f t="shared" si="215"/>
        <v>-251</v>
      </c>
      <c r="L996" s="155" t="s">
        <v>868</v>
      </c>
    </row>
    <row r="997" spans="1:13" x14ac:dyDescent="0.25">
      <c r="A997" s="189">
        <v>44316</v>
      </c>
      <c r="B997" s="174">
        <v>440</v>
      </c>
      <c r="C997" s="175">
        <f t="shared" si="216"/>
        <v>408</v>
      </c>
      <c r="D997" s="17"/>
      <c r="E997" s="123">
        <v>44315</v>
      </c>
      <c r="F997" s="118">
        <v>44309</v>
      </c>
      <c r="G997" s="186">
        <v>66</v>
      </c>
      <c r="H997" s="173">
        <f t="shared" si="223"/>
        <v>2200</v>
      </c>
      <c r="I997" s="170">
        <f t="shared" si="214"/>
        <v>15</v>
      </c>
      <c r="J997" s="190">
        <v>1898</v>
      </c>
      <c r="K997" s="172">
        <f t="shared" si="215"/>
        <v>-302</v>
      </c>
      <c r="L997" s="155" t="s">
        <v>869</v>
      </c>
    </row>
    <row r="998" spans="1:13" x14ac:dyDescent="0.25">
      <c r="A998" s="189">
        <v>44323</v>
      </c>
      <c r="B998" s="174">
        <v>448</v>
      </c>
      <c r="C998" s="175">
        <f t="shared" si="216"/>
        <v>374</v>
      </c>
      <c r="D998" s="17"/>
      <c r="E998" s="123">
        <v>44322</v>
      </c>
      <c r="F998" s="118">
        <v>44316</v>
      </c>
      <c r="G998" s="186">
        <v>103</v>
      </c>
      <c r="H998" s="173">
        <f t="shared" si="223"/>
        <v>2303</v>
      </c>
      <c r="I998" s="170">
        <f t="shared" si="214"/>
        <v>60</v>
      </c>
      <c r="J998" s="190">
        <v>1958</v>
      </c>
      <c r="K998" s="172">
        <f t="shared" si="215"/>
        <v>-345</v>
      </c>
      <c r="L998" s="155" t="s">
        <v>870</v>
      </c>
    </row>
    <row r="999" spans="1:13" x14ac:dyDescent="0.25">
      <c r="A999" s="189">
        <v>44330</v>
      </c>
      <c r="B999" s="174">
        <v>453</v>
      </c>
      <c r="C999" s="175">
        <f t="shared" si="216"/>
        <v>339</v>
      </c>
      <c r="D999" s="17"/>
      <c r="E999" s="123">
        <v>44329</v>
      </c>
      <c r="F999" s="118">
        <v>44323</v>
      </c>
      <c r="G999" s="186">
        <v>104</v>
      </c>
      <c r="H999" s="173">
        <f t="shared" si="223"/>
        <v>2407</v>
      </c>
      <c r="I999" s="170">
        <f t="shared" si="214"/>
        <v>71</v>
      </c>
      <c r="J999" s="190">
        <v>2029</v>
      </c>
      <c r="K999" s="172">
        <f t="shared" si="215"/>
        <v>-378</v>
      </c>
      <c r="L999" s="155" t="s">
        <v>871</v>
      </c>
    </row>
    <row r="1000" spans="1:13" x14ac:dyDescent="0.25">
      <c r="A1000" s="189">
        <v>44337</v>
      </c>
      <c r="B1000" s="174">
        <v>455</v>
      </c>
      <c r="C1000" s="175">
        <f t="shared" si="216"/>
        <v>318</v>
      </c>
      <c r="D1000" s="17"/>
      <c r="E1000" s="123">
        <v>44336</v>
      </c>
      <c r="F1000" s="118">
        <v>44330</v>
      </c>
      <c r="G1000" s="186">
        <v>84</v>
      </c>
      <c r="H1000" s="173">
        <f t="shared" si="223"/>
        <v>2491</v>
      </c>
      <c r="I1000" s="170">
        <f t="shared" si="214"/>
        <v>71</v>
      </c>
      <c r="J1000" s="190">
        <v>2100</v>
      </c>
      <c r="K1000" s="172">
        <f t="shared" si="215"/>
        <v>-391</v>
      </c>
      <c r="L1000" s="155" t="s">
        <v>872</v>
      </c>
    </row>
    <row r="1001" spans="1:13" x14ac:dyDescent="0.25">
      <c r="A1001" s="189">
        <v>44344</v>
      </c>
      <c r="B1001" s="174">
        <v>457</v>
      </c>
      <c r="C1001" s="175">
        <f t="shared" si="216"/>
        <v>301</v>
      </c>
      <c r="D1001" s="17"/>
      <c r="E1001" s="123">
        <v>44343</v>
      </c>
      <c r="F1001" s="118">
        <v>44337</v>
      </c>
      <c r="G1001" s="186">
        <v>105</v>
      </c>
      <c r="H1001" s="173">
        <f t="shared" si="223"/>
        <v>2596</v>
      </c>
      <c r="I1001" s="170">
        <f t="shared" si="214"/>
        <v>115</v>
      </c>
      <c r="J1001" s="190">
        <v>2215</v>
      </c>
      <c r="K1001" s="172">
        <f t="shared" si="215"/>
        <v>-381</v>
      </c>
      <c r="L1001" s="155" t="s">
        <v>873</v>
      </c>
    </row>
    <row r="1002" spans="1:13" x14ac:dyDescent="0.25">
      <c r="A1002" s="189">
        <v>44351</v>
      </c>
      <c r="B1002" s="174">
        <v>456</v>
      </c>
      <c r="C1002" s="175">
        <f t="shared" si="216"/>
        <v>284</v>
      </c>
      <c r="D1002" s="17"/>
      <c r="E1002" s="123">
        <v>44350</v>
      </c>
      <c r="F1002" s="118">
        <v>44344</v>
      </c>
      <c r="G1002" s="186">
        <v>103</v>
      </c>
      <c r="H1002" s="173">
        <f t="shared" si="223"/>
        <v>2699</v>
      </c>
      <c r="I1002" s="170">
        <f t="shared" si="214"/>
        <v>98</v>
      </c>
      <c r="J1002" s="190">
        <v>2313</v>
      </c>
      <c r="K1002" s="172">
        <f t="shared" si="215"/>
        <v>-386</v>
      </c>
      <c r="L1002" s="155" t="s">
        <v>870</v>
      </c>
    </row>
    <row r="1003" spans="1:13" x14ac:dyDescent="0.25">
      <c r="A1003" s="189">
        <v>44358</v>
      </c>
      <c r="B1003" s="174">
        <v>461</v>
      </c>
      <c r="C1003" s="175">
        <f t="shared" si="216"/>
        <v>279</v>
      </c>
      <c r="D1003" s="17"/>
      <c r="E1003" s="123">
        <v>44357</v>
      </c>
      <c r="F1003" s="118">
        <v>44351</v>
      </c>
      <c r="G1003" s="186">
        <v>95</v>
      </c>
      <c r="H1003" s="173">
        <f t="shared" si="223"/>
        <v>2794</v>
      </c>
      <c r="I1003" s="170">
        <f t="shared" si="214"/>
        <v>98</v>
      </c>
      <c r="J1003" s="190">
        <v>2411</v>
      </c>
      <c r="K1003" s="172">
        <f t="shared" si="215"/>
        <v>-383</v>
      </c>
      <c r="L1003" s="155" t="s">
        <v>874</v>
      </c>
    </row>
    <row r="1004" spans="1:13" x14ac:dyDescent="0.25">
      <c r="A1004" s="189">
        <v>44365</v>
      </c>
      <c r="B1004" s="174">
        <v>470</v>
      </c>
      <c r="C1004" s="175">
        <f>B952</f>
        <v>266</v>
      </c>
      <c r="D1004" s="17"/>
      <c r="E1004" s="123">
        <v>44364</v>
      </c>
      <c r="F1004" s="118">
        <v>44358</v>
      </c>
      <c r="G1004" s="186">
        <v>86</v>
      </c>
      <c r="H1004" s="173">
        <f>+SUM(H1003+G1004)</f>
        <v>2880</v>
      </c>
      <c r="I1004" s="191">
        <f>J1004-J1003</f>
        <v>16</v>
      </c>
      <c r="J1004" s="192">
        <v>2427</v>
      </c>
      <c r="K1004" s="172">
        <f t="shared" si="215"/>
        <v>-453</v>
      </c>
      <c r="L1004" s="155" t="s">
        <v>875</v>
      </c>
      <c r="M1004" s="193" t="s">
        <v>876</v>
      </c>
    </row>
    <row r="1005" spans="1:13" x14ac:dyDescent="0.25">
      <c r="A1005" s="189">
        <v>44372</v>
      </c>
      <c r="B1005" s="174">
        <v>470</v>
      </c>
      <c r="C1005" s="175">
        <f>B953</f>
        <v>265</v>
      </c>
      <c r="D1005" s="17"/>
      <c r="E1005" s="123">
        <v>44371</v>
      </c>
      <c r="F1005" s="118">
        <v>44365</v>
      </c>
      <c r="G1005" s="186">
        <v>115</v>
      </c>
      <c r="H1005" s="173">
        <f>+SUM(H1004+G1005)</f>
        <v>2995</v>
      </c>
      <c r="I1005" s="170">
        <f>J1005-J1004</f>
        <v>55</v>
      </c>
      <c r="J1005" s="190">
        <v>2482</v>
      </c>
      <c r="K1005" s="172">
        <f t="shared" si="215"/>
        <v>-513</v>
      </c>
      <c r="L1005" s="155" t="s">
        <v>877</v>
      </c>
    </row>
    <row r="1006" spans="1:13" x14ac:dyDescent="0.25">
      <c r="A1006" s="189">
        <v>44379</v>
      </c>
      <c r="B1006" s="174">
        <v>475</v>
      </c>
      <c r="C1006" s="175">
        <f>B954</f>
        <v>263</v>
      </c>
      <c r="D1006" s="17"/>
      <c r="E1006" s="123">
        <v>44378</v>
      </c>
      <c r="F1006" s="118">
        <v>44372</v>
      </c>
      <c r="G1006" s="186">
        <v>73</v>
      </c>
      <c r="H1006" s="173">
        <f>+SUM(H1005+G1006)</f>
        <v>3068</v>
      </c>
      <c r="I1006" s="170">
        <f>J1006-J1005</f>
        <v>76</v>
      </c>
      <c r="J1006" s="190">
        <v>2558</v>
      </c>
      <c r="K1006" s="172">
        <f t="shared" si="215"/>
        <v>-510</v>
      </c>
      <c r="L1006" s="155" t="s">
        <v>796</v>
      </c>
    </row>
    <row r="1007" spans="1:13" x14ac:dyDescent="0.25">
      <c r="A1007" s="189">
        <v>44386</v>
      </c>
      <c r="B1007" s="174">
        <v>479</v>
      </c>
      <c r="C1007" s="175">
        <f>B955</f>
        <v>258</v>
      </c>
      <c r="D1007" s="17"/>
      <c r="E1007" s="123">
        <v>44385</v>
      </c>
      <c r="F1007" s="118">
        <v>44379</v>
      </c>
      <c r="G1007" s="186">
        <v>57</v>
      </c>
      <c r="H1007" s="173">
        <f>+SUM(H1006+G1007)</f>
        <v>3125</v>
      </c>
      <c r="I1007" s="170">
        <f>J1007-J1006</f>
        <v>16</v>
      </c>
      <c r="J1007" s="190">
        <v>2574</v>
      </c>
      <c r="K1007" s="172">
        <f t="shared" si="215"/>
        <v>-551</v>
      </c>
      <c r="L1007" s="155" t="s">
        <v>878</v>
      </c>
    </row>
    <row r="1008" spans="1:13" x14ac:dyDescent="0.25">
      <c r="A1008" s="189">
        <v>44393</v>
      </c>
      <c r="B1008" s="174">
        <v>484</v>
      </c>
      <c r="C1008" s="175">
        <f>B956</f>
        <v>253</v>
      </c>
      <c r="D1008" s="17"/>
      <c r="E1008" s="123">
        <v>44392</v>
      </c>
      <c r="F1008" s="118">
        <v>44386</v>
      </c>
      <c r="G1008" s="186">
        <v>47</v>
      </c>
      <c r="H1008" s="173">
        <f>+SUM(H1007+G1008)</f>
        <v>3172</v>
      </c>
      <c r="I1008" s="170">
        <f>J1008-J1007</f>
        <v>55</v>
      </c>
      <c r="J1008" s="190">
        <v>2629</v>
      </c>
      <c r="K1008" s="172">
        <f t="shared" si="215"/>
        <v>-543</v>
      </c>
      <c r="L1008" s="155" t="s">
        <v>879</v>
      </c>
    </row>
    <row r="1009" spans="1:12" x14ac:dyDescent="0.25">
      <c r="A1009" s="189">
        <v>44400</v>
      </c>
      <c r="B1009" s="174">
        <v>491</v>
      </c>
      <c r="C1009" s="175">
        <f t="shared" ref="C1009:C1010" si="224">B957</f>
        <v>251</v>
      </c>
      <c r="D1009" s="17"/>
      <c r="E1009" s="123">
        <v>44399</v>
      </c>
      <c r="F1009" s="118">
        <v>44393</v>
      </c>
      <c r="G1009" s="186">
        <v>38</v>
      </c>
      <c r="H1009" s="173">
        <f t="shared" ref="H1009" si="225">+SUM(H1008+G1009)</f>
        <v>3210</v>
      </c>
      <c r="I1009" s="170">
        <f t="shared" ref="I1009:I1054" si="226">J1009-J1008</f>
        <v>49</v>
      </c>
      <c r="J1009" s="190">
        <v>2678</v>
      </c>
      <c r="K1009" s="172">
        <f t="shared" si="215"/>
        <v>-532</v>
      </c>
      <c r="L1009" s="155" t="s">
        <v>880</v>
      </c>
    </row>
    <row r="1010" spans="1:12" x14ac:dyDescent="0.25">
      <c r="A1010" s="189">
        <v>44407</v>
      </c>
      <c r="B1010" s="174">
        <v>488</v>
      </c>
      <c r="C1010" s="175">
        <f t="shared" si="224"/>
        <v>251</v>
      </c>
      <c r="D1010" s="17"/>
      <c r="E1010" s="123">
        <v>44406</v>
      </c>
      <c r="F1010" s="118">
        <v>44400</v>
      </c>
      <c r="G1010" s="186">
        <v>27</v>
      </c>
      <c r="H1010" s="173">
        <f t="shared" ref="H1010" si="227">+SUM(H1009+G1010)</f>
        <v>3237</v>
      </c>
      <c r="I1010" s="170">
        <f t="shared" si="226"/>
        <v>36</v>
      </c>
      <c r="J1010" s="190">
        <v>2714</v>
      </c>
      <c r="K1010" s="172">
        <f t="shared" si="215"/>
        <v>-523</v>
      </c>
      <c r="L1010" s="155" t="s">
        <v>881</v>
      </c>
    </row>
    <row r="1011" spans="1:12" x14ac:dyDescent="0.25">
      <c r="A1011" s="189">
        <v>44414</v>
      </c>
      <c r="B1011" s="174">
        <v>491</v>
      </c>
      <c r="C1011" s="175">
        <f>B959</f>
        <v>247</v>
      </c>
      <c r="D1011" s="17"/>
      <c r="E1011" s="123">
        <v>44413</v>
      </c>
      <c r="F1011" s="118">
        <v>44407</v>
      </c>
      <c r="G1011" s="186">
        <v>32</v>
      </c>
      <c r="H1011" s="173">
        <f t="shared" ref="H1011" si="228">+SUM(H1010+G1011)</f>
        <v>3269</v>
      </c>
      <c r="I1011" s="170">
        <f t="shared" si="226"/>
        <v>13</v>
      </c>
      <c r="J1011" s="190">
        <v>2727</v>
      </c>
      <c r="K1011" s="172">
        <f t="shared" si="215"/>
        <v>-542</v>
      </c>
      <c r="L1011" s="155" t="s">
        <v>882</v>
      </c>
    </row>
    <row r="1012" spans="1:12" x14ac:dyDescent="0.25">
      <c r="A1012" s="189">
        <v>44421</v>
      </c>
      <c r="B1012" s="174">
        <v>500</v>
      </c>
      <c r="C1012" s="175">
        <f>B960</f>
        <v>244</v>
      </c>
      <c r="D1012" s="17"/>
      <c r="E1012" s="123">
        <v>44420</v>
      </c>
      <c r="F1012" s="118">
        <v>44414</v>
      </c>
      <c r="G1012" s="186">
        <v>55</v>
      </c>
      <c r="H1012" s="173">
        <f t="shared" ref="H1012" si="229">+SUM(H1011+G1012)</f>
        <v>3324</v>
      </c>
      <c r="I1012" s="170">
        <f t="shared" si="226"/>
        <v>49</v>
      </c>
      <c r="J1012" s="190">
        <v>2776</v>
      </c>
      <c r="K1012" s="172">
        <f t="shared" si="215"/>
        <v>-548</v>
      </c>
      <c r="L1012" s="155" t="s">
        <v>862</v>
      </c>
    </row>
    <row r="1013" spans="1:12" x14ac:dyDescent="0.25">
      <c r="A1013" s="189">
        <v>44428</v>
      </c>
      <c r="B1013" s="174">
        <v>503</v>
      </c>
      <c r="C1013" s="175">
        <f>B961</f>
        <v>254</v>
      </c>
      <c r="D1013" s="17"/>
      <c r="E1013" s="123">
        <v>44427</v>
      </c>
      <c r="F1013" s="118">
        <v>44421</v>
      </c>
      <c r="G1013" s="186">
        <v>45</v>
      </c>
      <c r="H1013" s="173">
        <f t="shared" ref="H1013" si="230">+SUM(H1012+G1013)</f>
        <v>3369</v>
      </c>
      <c r="I1013" s="170">
        <f t="shared" si="226"/>
        <v>46</v>
      </c>
      <c r="J1013" s="190">
        <v>2822</v>
      </c>
      <c r="K1013" s="172">
        <f t="shared" si="215"/>
        <v>-547</v>
      </c>
      <c r="L1013" s="155" t="s">
        <v>883</v>
      </c>
    </row>
    <row r="1014" spans="1:12" x14ac:dyDescent="0.25">
      <c r="A1014" s="189">
        <v>44435</v>
      </c>
      <c r="B1014" s="174">
        <v>508</v>
      </c>
      <c r="C1014" s="175">
        <f>B962</f>
        <v>254</v>
      </c>
      <c r="D1014" s="17"/>
      <c r="E1014" s="123">
        <v>44434</v>
      </c>
      <c r="F1014" s="118">
        <v>44428</v>
      </c>
      <c r="G1014" s="186">
        <v>45</v>
      </c>
      <c r="H1014" s="173">
        <f t="shared" ref="H1014" si="231">+SUM(H1013+G1014)</f>
        <v>3414</v>
      </c>
      <c r="I1014" s="170">
        <f t="shared" si="226"/>
        <v>29</v>
      </c>
      <c r="J1014" s="190">
        <v>2851</v>
      </c>
      <c r="K1014" s="172">
        <f t="shared" si="215"/>
        <v>-563</v>
      </c>
      <c r="L1014" s="155" t="s">
        <v>879</v>
      </c>
    </row>
    <row r="1015" spans="1:12" x14ac:dyDescent="0.25">
      <c r="A1015" s="189">
        <v>44442</v>
      </c>
      <c r="B1015" s="174">
        <v>497</v>
      </c>
      <c r="C1015" s="175">
        <f t="shared" ref="C1015:C1038" si="232">B963</f>
        <v>256</v>
      </c>
      <c r="D1015" s="17"/>
      <c r="E1015" s="123">
        <v>44441</v>
      </c>
      <c r="F1015" s="118">
        <v>44435</v>
      </c>
      <c r="G1015" s="186">
        <v>36</v>
      </c>
      <c r="H1015" s="173">
        <f t="shared" ref="H1015" si="233">+SUM(H1014+G1015)</f>
        <v>3450</v>
      </c>
      <c r="I1015" s="170">
        <f t="shared" si="226"/>
        <v>20</v>
      </c>
      <c r="J1015" s="190">
        <v>2871</v>
      </c>
      <c r="K1015" s="172">
        <f t="shared" si="215"/>
        <v>-579</v>
      </c>
      <c r="L1015" s="155" t="s">
        <v>884</v>
      </c>
    </row>
    <row r="1016" spans="1:12" x14ac:dyDescent="0.25">
      <c r="A1016" s="189">
        <v>44449</v>
      </c>
      <c r="B1016" s="174">
        <v>503</v>
      </c>
      <c r="C1016" s="175">
        <f t="shared" si="232"/>
        <v>254</v>
      </c>
      <c r="D1016" s="17"/>
      <c r="E1016" s="123">
        <v>44448</v>
      </c>
      <c r="F1016" s="118">
        <v>44442</v>
      </c>
      <c r="G1016" s="186">
        <v>65</v>
      </c>
      <c r="H1016" s="173">
        <f t="shared" ref="H1016" si="234">+SUM(H1015+G1016)</f>
        <v>3515</v>
      </c>
      <c r="I1016" s="170">
        <f t="shared" si="226"/>
        <v>52</v>
      </c>
      <c r="J1016" s="190">
        <v>2923</v>
      </c>
      <c r="K1016" s="172">
        <f t="shared" si="215"/>
        <v>-592</v>
      </c>
      <c r="L1016" s="155" t="s">
        <v>885</v>
      </c>
    </row>
    <row r="1017" spans="1:12" x14ac:dyDescent="0.25">
      <c r="A1017" s="189">
        <v>44456</v>
      </c>
      <c r="B1017" s="174">
        <v>512</v>
      </c>
      <c r="C1017" s="175">
        <f t="shared" si="232"/>
        <v>255</v>
      </c>
      <c r="D1017" s="17"/>
      <c r="E1017" s="123">
        <v>44455</v>
      </c>
      <c r="F1017" s="118">
        <v>44449</v>
      </c>
      <c r="G1017" s="186">
        <v>86</v>
      </c>
      <c r="H1017" s="173">
        <f t="shared" ref="H1017" si="235">+SUM(H1016+G1017)</f>
        <v>3601</v>
      </c>
      <c r="I1017" s="170">
        <f t="shared" si="226"/>
        <v>83</v>
      </c>
      <c r="J1017" s="190">
        <v>3006</v>
      </c>
      <c r="K1017" s="172">
        <f t="shared" si="215"/>
        <v>-595</v>
      </c>
      <c r="L1017" s="155" t="s">
        <v>886</v>
      </c>
    </row>
    <row r="1018" spans="1:12" x14ac:dyDescent="0.25">
      <c r="A1018" s="189">
        <v>44463</v>
      </c>
      <c r="B1018" s="174">
        <v>521</v>
      </c>
      <c r="C1018" s="175">
        <f t="shared" si="232"/>
        <v>261</v>
      </c>
      <c r="D1018" s="17"/>
      <c r="E1018" s="123">
        <v>44462</v>
      </c>
      <c r="F1018" s="118">
        <v>44456</v>
      </c>
      <c r="G1018" s="186">
        <v>66</v>
      </c>
      <c r="H1018" s="173">
        <f t="shared" ref="H1018:H1020" si="236">+SUM(H1017+G1018)</f>
        <v>3667</v>
      </c>
      <c r="I1018" s="170">
        <f t="shared" si="226"/>
        <v>76</v>
      </c>
      <c r="J1018" s="190">
        <v>3082</v>
      </c>
      <c r="K1018" s="172">
        <f t="shared" si="215"/>
        <v>-585</v>
      </c>
      <c r="L1018" s="155"/>
    </row>
    <row r="1019" spans="1:12" x14ac:dyDescent="0.25">
      <c r="A1019" s="189">
        <v>44470</v>
      </c>
      <c r="B1019" s="174">
        <v>528</v>
      </c>
      <c r="C1019" s="175">
        <f t="shared" si="232"/>
        <v>266</v>
      </c>
      <c r="D1019" s="17"/>
      <c r="E1019" s="123">
        <v>44469</v>
      </c>
      <c r="F1019" s="118">
        <v>44463</v>
      </c>
      <c r="G1019" s="186">
        <v>78</v>
      </c>
      <c r="H1019" s="173">
        <f t="shared" si="236"/>
        <v>3745</v>
      </c>
      <c r="I1019" s="170">
        <f t="shared" si="226"/>
        <v>88</v>
      </c>
      <c r="J1019" s="190">
        <v>3170</v>
      </c>
      <c r="K1019" s="172">
        <f t="shared" si="215"/>
        <v>-575</v>
      </c>
      <c r="L1019" s="155"/>
    </row>
    <row r="1020" spans="1:12" x14ac:dyDescent="0.25">
      <c r="A1020" s="189">
        <v>44477</v>
      </c>
      <c r="B1020" s="174">
        <v>533</v>
      </c>
      <c r="C1020" s="175">
        <f t="shared" si="232"/>
        <v>269</v>
      </c>
      <c r="D1020" s="17"/>
      <c r="E1020" s="123">
        <v>44476</v>
      </c>
      <c r="F1020" s="118">
        <v>44470</v>
      </c>
      <c r="G1020" s="186">
        <v>75</v>
      </c>
      <c r="H1020" s="173">
        <f t="shared" si="236"/>
        <v>3820</v>
      </c>
      <c r="I1020" s="170">
        <f t="shared" si="226"/>
        <v>118</v>
      </c>
      <c r="J1020" s="190">
        <v>3288</v>
      </c>
      <c r="K1020" s="172">
        <f t="shared" si="215"/>
        <v>-532</v>
      </c>
      <c r="L1020" s="155" t="s">
        <v>880</v>
      </c>
    </row>
    <row r="1021" spans="1:12" x14ac:dyDescent="0.25">
      <c r="A1021" s="189">
        <v>44484</v>
      </c>
      <c r="B1021" s="174">
        <v>543</v>
      </c>
      <c r="C1021" s="175">
        <f t="shared" si="232"/>
        <v>282</v>
      </c>
      <c r="D1021" s="17"/>
      <c r="E1021" s="123">
        <v>44483</v>
      </c>
      <c r="F1021" s="118">
        <v>44477</v>
      </c>
      <c r="G1021" s="186">
        <v>50</v>
      </c>
      <c r="H1021" s="173">
        <f t="shared" ref="H1021" si="237">+SUM(H1020+G1021)</f>
        <v>3870</v>
      </c>
      <c r="I1021" s="170">
        <f t="shared" si="226"/>
        <v>81</v>
      </c>
      <c r="J1021" s="190">
        <v>3369</v>
      </c>
      <c r="K1021" s="172">
        <f t="shared" si="215"/>
        <v>-501</v>
      </c>
      <c r="L1021" s="155" t="s">
        <v>883</v>
      </c>
    </row>
    <row r="1022" spans="1:12" x14ac:dyDescent="0.25">
      <c r="A1022" s="189">
        <v>44491</v>
      </c>
      <c r="B1022" s="174">
        <v>542</v>
      </c>
      <c r="C1022" s="175">
        <f t="shared" si="232"/>
        <v>287</v>
      </c>
      <c r="D1022" s="17"/>
      <c r="E1022" s="123">
        <v>44490</v>
      </c>
      <c r="F1022" s="118">
        <v>44484</v>
      </c>
      <c r="G1022" s="186">
        <v>49</v>
      </c>
      <c r="H1022" s="173">
        <f t="shared" ref="H1022" si="238">+SUM(H1021+G1022)</f>
        <v>3919</v>
      </c>
      <c r="I1022" s="170">
        <f t="shared" si="226"/>
        <v>92</v>
      </c>
      <c r="J1022" s="190">
        <v>3461</v>
      </c>
      <c r="K1022" s="172">
        <f t="shared" si="215"/>
        <v>-458</v>
      </c>
      <c r="L1022" s="155" t="s">
        <v>797</v>
      </c>
    </row>
    <row r="1023" spans="1:12" x14ac:dyDescent="0.25">
      <c r="A1023" s="189">
        <v>44498</v>
      </c>
      <c r="B1023" s="174">
        <v>544</v>
      </c>
      <c r="C1023" s="175">
        <f t="shared" si="232"/>
        <v>296</v>
      </c>
      <c r="D1023" s="17"/>
      <c r="E1023" s="123">
        <v>44497</v>
      </c>
      <c r="F1023" s="118">
        <v>44491</v>
      </c>
      <c r="G1023" s="186">
        <v>32</v>
      </c>
      <c r="H1023" s="173">
        <f t="shared" ref="H1023" si="239">+SUM(H1022+G1023)</f>
        <v>3951</v>
      </c>
      <c r="I1023" s="170">
        <f t="shared" si="226"/>
        <v>87</v>
      </c>
      <c r="J1023" s="190">
        <v>3548</v>
      </c>
      <c r="K1023" s="172">
        <f t="shared" si="215"/>
        <v>-403</v>
      </c>
      <c r="L1023" s="155" t="s">
        <v>875</v>
      </c>
    </row>
    <row r="1024" spans="1:12" x14ac:dyDescent="0.25">
      <c r="A1024" s="189">
        <v>44505</v>
      </c>
      <c r="B1024" s="174">
        <v>550</v>
      </c>
      <c r="C1024" s="175">
        <f t="shared" si="232"/>
        <v>300</v>
      </c>
      <c r="D1024" s="17"/>
      <c r="E1024" s="123">
        <v>44504</v>
      </c>
      <c r="F1024" s="118">
        <v>44498</v>
      </c>
      <c r="G1024" s="186">
        <v>-27</v>
      </c>
      <c r="H1024" s="173">
        <f t="shared" ref="H1024" si="240">+SUM(H1023+G1024)</f>
        <v>3924</v>
      </c>
      <c r="I1024" s="170">
        <f t="shared" si="226"/>
        <v>63</v>
      </c>
      <c r="J1024" s="190">
        <v>3611</v>
      </c>
      <c r="K1024" s="172">
        <f t="shared" si="215"/>
        <v>-313</v>
      </c>
      <c r="L1024" s="155" t="s">
        <v>600</v>
      </c>
    </row>
    <row r="1025" spans="1:12" x14ac:dyDescent="0.25">
      <c r="A1025" s="189">
        <v>44512</v>
      </c>
      <c r="B1025" s="174">
        <v>556</v>
      </c>
      <c r="C1025" s="175">
        <f t="shared" si="232"/>
        <v>312</v>
      </c>
      <c r="D1025" s="17"/>
      <c r="E1025" s="123">
        <v>44510</v>
      </c>
      <c r="F1025" s="118">
        <v>44505</v>
      </c>
      <c r="G1025" s="186">
        <v>2</v>
      </c>
      <c r="H1025" s="173">
        <f t="shared" ref="H1025" si="241">+SUM(H1024+G1025)</f>
        <v>3926</v>
      </c>
      <c r="I1025" s="170">
        <f t="shared" si="226"/>
        <v>7</v>
      </c>
      <c r="J1025" s="190">
        <v>3618</v>
      </c>
      <c r="K1025" s="172">
        <f t="shared" si="215"/>
        <v>-308</v>
      </c>
      <c r="L1025" s="155" t="s">
        <v>887</v>
      </c>
    </row>
    <row r="1026" spans="1:12" x14ac:dyDescent="0.25">
      <c r="A1026" s="189">
        <v>44519</v>
      </c>
      <c r="B1026" s="174">
        <v>563</v>
      </c>
      <c r="C1026" s="175">
        <f t="shared" si="232"/>
        <v>310</v>
      </c>
      <c r="D1026" s="17"/>
      <c r="E1026" s="123">
        <v>44518</v>
      </c>
      <c r="F1026" s="118">
        <v>44512</v>
      </c>
      <c r="G1026" s="186">
        <v>28</v>
      </c>
      <c r="H1026" s="173">
        <f t="shared" ref="H1026" si="242">+SUM(H1025+G1026)</f>
        <v>3954</v>
      </c>
      <c r="I1026" s="170">
        <f t="shared" si="226"/>
        <v>26</v>
      </c>
      <c r="J1026" s="190">
        <v>3644</v>
      </c>
      <c r="K1026" s="172">
        <f t="shared" si="215"/>
        <v>-310</v>
      </c>
      <c r="L1026" s="155" t="s">
        <v>588</v>
      </c>
    </row>
    <row r="1027" spans="1:12" x14ac:dyDescent="0.25">
      <c r="A1027" s="189">
        <v>44524</v>
      </c>
      <c r="B1027" s="174">
        <v>569</v>
      </c>
      <c r="C1027" s="175">
        <f t="shared" si="232"/>
        <v>320</v>
      </c>
      <c r="D1027" s="17"/>
      <c r="E1027" s="123">
        <v>44524</v>
      </c>
      <c r="F1027" s="118">
        <v>44519</v>
      </c>
      <c r="G1027" s="186">
        <v>-11</v>
      </c>
      <c r="H1027" s="173">
        <f t="shared" ref="H1027" si="243">+SUM(H1026+G1027)</f>
        <v>3943</v>
      </c>
      <c r="I1027" s="170">
        <f t="shared" si="226"/>
        <v>-21</v>
      </c>
      <c r="J1027" s="190">
        <v>3623</v>
      </c>
      <c r="K1027" s="172">
        <f t="shared" si="215"/>
        <v>-320</v>
      </c>
      <c r="L1027" s="155" t="s">
        <v>415</v>
      </c>
    </row>
    <row r="1028" spans="1:12" x14ac:dyDescent="0.25">
      <c r="A1028" s="189">
        <v>44533</v>
      </c>
      <c r="B1028" s="174">
        <v>569</v>
      </c>
      <c r="C1028" s="175">
        <f t="shared" si="232"/>
        <v>323</v>
      </c>
      <c r="D1028" s="17"/>
      <c r="E1028" s="123">
        <v>44532</v>
      </c>
      <c r="F1028" s="118">
        <v>44556</v>
      </c>
      <c r="G1028" s="186">
        <v>-4</v>
      </c>
      <c r="H1028" s="173">
        <f t="shared" ref="H1028" si="244">+SUM(H1027+G1028)</f>
        <v>3939</v>
      </c>
      <c r="I1028" s="170">
        <f t="shared" si="226"/>
        <v>-59</v>
      </c>
      <c r="J1028" s="190">
        <v>3564</v>
      </c>
      <c r="K1028" s="172">
        <f t="shared" si="215"/>
        <v>-375</v>
      </c>
      <c r="L1028" s="155" t="s">
        <v>888</v>
      </c>
    </row>
    <row r="1029" spans="1:12" x14ac:dyDescent="0.25">
      <c r="A1029" s="189">
        <v>44540</v>
      </c>
      <c r="B1029" s="174">
        <v>576</v>
      </c>
      <c r="C1029" s="175">
        <f t="shared" si="232"/>
        <v>338</v>
      </c>
      <c r="D1029" s="17"/>
      <c r="E1029" s="123">
        <v>44539</v>
      </c>
      <c r="F1029" s="118">
        <v>44533</v>
      </c>
      <c r="G1029" s="186">
        <v>-78</v>
      </c>
      <c r="H1029" s="173">
        <f t="shared" ref="H1029" si="245">+SUM(H1028+G1029)</f>
        <v>3861</v>
      </c>
      <c r="I1029" s="170">
        <f t="shared" si="226"/>
        <v>-59</v>
      </c>
      <c r="J1029" s="190">
        <v>3505</v>
      </c>
      <c r="K1029" s="172">
        <f t="shared" si="215"/>
        <v>-356</v>
      </c>
      <c r="L1029" s="155" t="s">
        <v>889</v>
      </c>
    </row>
    <row r="1030" spans="1:12" x14ac:dyDescent="0.25">
      <c r="A1030" s="189">
        <v>44547</v>
      </c>
      <c r="B1030" s="174">
        <v>579</v>
      </c>
      <c r="C1030" s="175">
        <f t="shared" si="232"/>
        <v>346</v>
      </c>
      <c r="D1030" s="17"/>
      <c r="E1030" s="123">
        <v>44546</v>
      </c>
      <c r="F1030" s="118">
        <v>44540</v>
      </c>
      <c r="G1030" s="186">
        <v>-118</v>
      </c>
      <c r="H1030" s="173">
        <f t="shared" ref="H1030" si="246">+SUM(H1029+G1030)</f>
        <v>3743</v>
      </c>
      <c r="I1030" s="170">
        <f t="shared" si="226"/>
        <v>-88</v>
      </c>
      <c r="J1030" s="190">
        <v>3417</v>
      </c>
      <c r="K1030" s="172">
        <f>J1030-H1030</f>
        <v>-326</v>
      </c>
      <c r="L1030" s="155" t="s">
        <v>417</v>
      </c>
    </row>
    <row r="1031" spans="1:12" x14ac:dyDescent="0.25">
      <c r="A1031" s="189">
        <v>44553</v>
      </c>
      <c r="B1031" s="174">
        <v>586</v>
      </c>
      <c r="C1031" s="175">
        <f t="shared" si="232"/>
        <v>348</v>
      </c>
      <c r="D1031" s="17"/>
      <c r="E1031" s="123">
        <v>44553</v>
      </c>
      <c r="F1031" s="118">
        <v>44547</v>
      </c>
      <c r="G1031" s="186">
        <v>-147</v>
      </c>
      <c r="H1031" s="173">
        <f t="shared" ref="H1031" si="247">+SUM(H1030+G1031)</f>
        <v>3596</v>
      </c>
      <c r="I1031" s="170">
        <f t="shared" si="226"/>
        <v>-55</v>
      </c>
      <c r="J1031" s="190">
        <v>3362</v>
      </c>
      <c r="K1031" s="172">
        <f>J1031-H1031</f>
        <v>-234</v>
      </c>
      <c r="L1031" s="155" t="s">
        <v>406</v>
      </c>
    </row>
    <row r="1032" spans="1:12" x14ac:dyDescent="0.25">
      <c r="A1032" s="189">
        <v>44561</v>
      </c>
      <c r="B1032" s="174">
        <v>586</v>
      </c>
      <c r="C1032" s="175">
        <f t="shared" si="232"/>
        <v>351</v>
      </c>
      <c r="D1032" s="17"/>
      <c r="E1032" s="123">
        <v>44560</v>
      </c>
      <c r="F1032" s="118">
        <v>44554</v>
      </c>
      <c r="G1032" s="186">
        <v>-120</v>
      </c>
      <c r="H1032" s="173">
        <f t="shared" ref="H1032" si="248">+SUM(H1031+G1032)</f>
        <v>3476</v>
      </c>
      <c r="I1032" s="170">
        <f t="shared" si="226"/>
        <v>-136</v>
      </c>
      <c r="J1032" s="190">
        <v>3226</v>
      </c>
      <c r="K1032" s="172">
        <f>J1032-H1032</f>
        <v>-250</v>
      </c>
      <c r="L1032" s="155" t="s">
        <v>890</v>
      </c>
    </row>
    <row r="1033" spans="1:12" x14ac:dyDescent="0.25">
      <c r="A1033" s="189">
        <v>44568</v>
      </c>
      <c r="B1033" s="174">
        <v>588</v>
      </c>
      <c r="C1033" s="175">
        <f t="shared" si="232"/>
        <v>360</v>
      </c>
      <c r="D1033" s="17"/>
      <c r="E1033" s="123">
        <v>44567</v>
      </c>
      <c r="F1033" s="118">
        <v>44561</v>
      </c>
      <c r="G1033" s="186">
        <v>-127</v>
      </c>
      <c r="H1033" s="173">
        <f t="shared" ref="H1033" si="249">+SUM(H1032+G1033)</f>
        <v>3349</v>
      </c>
      <c r="I1033" s="170">
        <f t="shared" si="226"/>
        <v>-31</v>
      </c>
      <c r="J1033" s="190">
        <v>3195</v>
      </c>
      <c r="K1033" s="172">
        <f>J1033-H1033</f>
        <v>-154</v>
      </c>
      <c r="L1033" s="155" t="s">
        <v>891</v>
      </c>
    </row>
    <row r="1034" spans="1:12" x14ac:dyDescent="0.25">
      <c r="A1034" s="189">
        <v>44575</v>
      </c>
      <c r="B1034" s="174">
        <v>601</v>
      </c>
      <c r="C1034" s="175">
        <f t="shared" si="232"/>
        <v>373</v>
      </c>
      <c r="D1034" s="17"/>
      <c r="E1034" s="123">
        <v>44574</v>
      </c>
      <c r="F1034" s="118">
        <v>44568</v>
      </c>
      <c r="G1034" s="186">
        <v>-134</v>
      </c>
      <c r="H1034" s="173">
        <f t="shared" ref="H1034" si="250">+SUM(H1033+G1034)</f>
        <v>3215</v>
      </c>
      <c r="I1034" s="170">
        <f t="shared" si="226"/>
        <v>-179</v>
      </c>
      <c r="J1034" s="190">
        <v>3016</v>
      </c>
      <c r="K1034" s="172">
        <f>J1034-H1034</f>
        <v>-199</v>
      </c>
      <c r="L1034" s="155" t="s">
        <v>892</v>
      </c>
    </row>
    <row r="1035" spans="1:12" x14ac:dyDescent="0.25">
      <c r="A1035" s="189">
        <v>44582</v>
      </c>
      <c r="B1035" s="174">
        <v>604</v>
      </c>
      <c r="C1035" s="175">
        <f t="shared" si="232"/>
        <v>378</v>
      </c>
      <c r="D1035" s="17"/>
      <c r="E1035" s="123">
        <v>44581</v>
      </c>
      <c r="F1035" s="118">
        <v>44575</v>
      </c>
      <c r="G1035" s="186">
        <v>-179</v>
      </c>
      <c r="H1035" s="173">
        <f t="shared" ref="H1035" si="251">+SUM(H1034+G1035)</f>
        <v>3036</v>
      </c>
      <c r="I1035" s="170">
        <f t="shared" si="226"/>
        <v>-206</v>
      </c>
      <c r="J1035" s="190">
        <v>2810</v>
      </c>
      <c r="K1035" s="172">
        <f t="shared" ref="K1035:K1065" si="252">J1035-H1035</f>
        <v>-226</v>
      </c>
      <c r="L1035" s="155" t="s">
        <v>893</v>
      </c>
    </row>
    <row r="1036" spans="1:12" x14ac:dyDescent="0.25">
      <c r="A1036" s="189">
        <v>44589</v>
      </c>
      <c r="B1036" s="174">
        <v>610</v>
      </c>
      <c r="C1036" s="175">
        <f t="shared" si="232"/>
        <v>384</v>
      </c>
      <c r="D1036" s="17"/>
      <c r="E1036" s="123">
        <v>44588</v>
      </c>
      <c r="F1036" s="118">
        <v>44582</v>
      </c>
      <c r="G1036" s="186">
        <v>-137</v>
      </c>
      <c r="H1036" s="173">
        <f t="shared" ref="H1036" si="253">+SUM(H1035+G1036)</f>
        <v>2899</v>
      </c>
      <c r="I1036" s="170">
        <f t="shared" si="226"/>
        <v>-219</v>
      </c>
      <c r="J1036" s="190">
        <v>2591</v>
      </c>
      <c r="K1036" s="172">
        <f t="shared" si="252"/>
        <v>-308</v>
      </c>
      <c r="L1036" s="155" t="s">
        <v>894</v>
      </c>
    </row>
    <row r="1037" spans="1:12" x14ac:dyDescent="0.25">
      <c r="A1037" s="189">
        <v>44596</v>
      </c>
      <c r="B1037" s="174">
        <v>613</v>
      </c>
      <c r="C1037" s="175">
        <f t="shared" si="232"/>
        <v>392</v>
      </c>
      <c r="D1037" s="17"/>
      <c r="E1037" s="123">
        <v>44595</v>
      </c>
      <c r="F1037" s="118">
        <v>44589</v>
      </c>
      <c r="G1037" s="186">
        <v>-183</v>
      </c>
      <c r="H1037" s="173">
        <f t="shared" ref="H1037" si="254">+SUM(H1036+G1037)</f>
        <v>2716</v>
      </c>
      <c r="I1037" s="170">
        <f t="shared" si="226"/>
        <v>-268</v>
      </c>
      <c r="J1037" s="190">
        <v>2323</v>
      </c>
      <c r="K1037" s="172">
        <f t="shared" si="252"/>
        <v>-393</v>
      </c>
      <c r="L1037" s="155" t="s">
        <v>796</v>
      </c>
    </row>
    <row r="1038" spans="1:12" x14ac:dyDescent="0.25">
      <c r="A1038" s="189">
        <v>44603</v>
      </c>
      <c r="B1038" s="174">
        <v>635</v>
      </c>
      <c r="C1038" s="175">
        <f t="shared" si="232"/>
        <v>397</v>
      </c>
      <c r="D1038" s="17"/>
      <c r="E1038" s="123">
        <v>44602</v>
      </c>
      <c r="F1038" s="118">
        <v>44596</v>
      </c>
      <c r="G1038" s="186">
        <v>-174</v>
      </c>
      <c r="H1038" s="173">
        <f t="shared" ref="H1038" si="255">+SUM(H1037+G1038)</f>
        <v>2542</v>
      </c>
      <c r="I1038" s="170">
        <f t="shared" si="226"/>
        <v>-222</v>
      </c>
      <c r="J1038" s="190">
        <v>2101</v>
      </c>
      <c r="K1038" s="172">
        <f t="shared" si="252"/>
        <v>-441</v>
      </c>
      <c r="L1038" s="155" t="s">
        <v>895</v>
      </c>
    </row>
    <row r="1039" spans="1:12" x14ac:dyDescent="0.25">
      <c r="A1039" s="189">
        <v>44610</v>
      </c>
      <c r="B1039" s="174">
        <v>645</v>
      </c>
      <c r="C1039" s="175">
        <f t="shared" ref="C1039:C1054" si="256">B987</f>
        <v>397</v>
      </c>
      <c r="D1039" s="17"/>
      <c r="E1039" s="123">
        <v>44609</v>
      </c>
      <c r="F1039" s="118">
        <v>44603</v>
      </c>
      <c r="G1039" s="186">
        <v>-227</v>
      </c>
      <c r="H1039" s="173">
        <f t="shared" ref="H1039" si="257">+SUM(H1038+G1039)</f>
        <v>2315</v>
      </c>
      <c r="I1039" s="170">
        <f t="shared" si="226"/>
        <v>-190</v>
      </c>
      <c r="J1039" s="190">
        <v>1911</v>
      </c>
      <c r="K1039" s="172">
        <f t="shared" si="252"/>
        <v>-404</v>
      </c>
      <c r="L1039" s="155" t="s">
        <v>896</v>
      </c>
    </row>
    <row r="1040" spans="1:12" x14ac:dyDescent="0.25">
      <c r="A1040" s="189">
        <v>44617</v>
      </c>
      <c r="B1040" s="174">
        <v>650</v>
      </c>
      <c r="C1040" s="175">
        <f t="shared" si="256"/>
        <v>402</v>
      </c>
      <c r="D1040" s="17"/>
      <c r="E1040" s="123">
        <v>44616</v>
      </c>
      <c r="F1040" s="118">
        <v>44610</v>
      </c>
      <c r="G1040" s="186">
        <v>-324</v>
      </c>
      <c r="H1040" s="173">
        <f t="shared" ref="H1040" si="258">+SUM(H1039+G1040)</f>
        <v>1991</v>
      </c>
      <c r="I1040" s="170">
        <f t="shared" si="226"/>
        <v>-129</v>
      </c>
      <c r="J1040" s="190">
        <v>1782</v>
      </c>
      <c r="K1040" s="172">
        <f t="shared" si="252"/>
        <v>-209</v>
      </c>
      <c r="L1040" s="155" t="s">
        <v>897</v>
      </c>
    </row>
    <row r="1041" spans="1:12" x14ac:dyDescent="0.25">
      <c r="A1041" s="189">
        <v>44624</v>
      </c>
      <c r="B1041" s="174">
        <v>650</v>
      </c>
      <c r="C1041" s="175">
        <f t="shared" si="256"/>
        <v>403</v>
      </c>
      <c r="D1041" s="17"/>
      <c r="E1041" s="123">
        <v>44623</v>
      </c>
      <c r="F1041" s="118">
        <v>44617</v>
      </c>
      <c r="G1041" s="186">
        <v>-132</v>
      </c>
      <c r="H1041" s="173">
        <f t="shared" ref="H1041" si="259">+SUM(H1040+G1041)</f>
        <v>1859</v>
      </c>
      <c r="I1041" s="170">
        <f t="shared" si="226"/>
        <v>-139</v>
      </c>
      <c r="J1041" s="190">
        <v>1643</v>
      </c>
      <c r="K1041" s="172">
        <f t="shared" si="252"/>
        <v>-216</v>
      </c>
      <c r="L1041" s="155" t="s">
        <v>898</v>
      </c>
    </row>
    <row r="1042" spans="1:12" x14ac:dyDescent="0.25">
      <c r="A1042" s="189">
        <v>44631</v>
      </c>
      <c r="B1042" s="174">
        <v>663</v>
      </c>
      <c r="C1042" s="175">
        <f t="shared" si="256"/>
        <v>402</v>
      </c>
      <c r="D1042" s="17"/>
      <c r="E1042" s="123">
        <v>44630</v>
      </c>
      <c r="F1042" s="118">
        <v>44624</v>
      </c>
      <c r="G1042" s="186">
        <v>-59</v>
      </c>
      <c r="H1042" s="173">
        <f t="shared" ref="H1042" si="260">+SUM(H1041+G1042)</f>
        <v>1800</v>
      </c>
      <c r="I1042" s="170">
        <f t="shared" si="226"/>
        <v>-124</v>
      </c>
      <c r="J1042" s="190">
        <v>1519</v>
      </c>
      <c r="K1042" s="172">
        <f t="shared" si="252"/>
        <v>-281</v>
      </c>
      <c r="L1042" s="155" t="s">
        <v>899</v>
      </c>
    </row>
    <row r="1043" spans="1:12" x14ac:dyDescent="0.25">
      <c r="A1043" s="189">
        <v>44638</v>
      </c>
      <c r="B1043" s="174">
        <v>663</v>
      </c>
      <c r="C1043" s="175">
        <f t="shared" si="256"/>
        <v>411</v>
      </c>
      <c r="D1043" s="17"/>
      <c r="E1043" s="123">
        <v>44637</v>
      </c>
      <c r="F1043" s="118">
        <v>44631</v>
      </c>
      <c r="G1043" s="186">
        <v>-16</v>
      </c>
      <c r="H1043" s="173">
        <f t="shared" ref="H1043" si="261">+SUM(H1042+G1043)</f>
        <v>1784</v>
      </c>
      <c r="I1043" s="170">
        <f t="shared" si="226"/>
        <v>-79</v>
      </c>
      <c r="J1043" s="190">
        <v>1440</v>
      </c>
      <c r="K1043" s="172">
        <f t="shared" si="252"/>
        <v>-344</v>
      </c>
      <c r="L1043" s="155" t="s">
        <v>900</v>
      </c>
    </row>
    <row r="1044" spans="1:12" x14ac:dyDescent="0.25">
      <c r="A1044" s="189">
        <v>44645</v>
      </c>
      <c r="B1044" s="174">
        <v>670</v>
      </c>
      <c r="C1044" s="175">
        <f t="shared" si="256"/>
        <v>417</v>
      </c>
      <c r="D1044" s="17"/>
      <c r="E1044" s="123">
        <v>44644</v>
      </c>
      <c r="F1044" s="118">
        <v>44638</v>
      </c>
      <c r="G1044" s="186">
        <v>-29</v>
      </c>
      <c r="H1044" s="173">
        <f t="shared" ref="H1044" si="262">+SUM(H1043+G1044)</f>
        <v>1755</v>
      </c>
      <c r="I1044" s="170">
        <f t="shared" si="226"/>
        <v>-51</v>
      </c>
      <c r="J1044" s="190">
        <v>1389</v>
      </c>
      <c r="K1044" s="172">
        <f t="shared" si="252"/>
        <v>-366</v>
      </c>
      <c r="L1044" s="155" t="s">
        <v>901</v>
      </c>
    </row>
    <row r="1045" spans="1:12" x14ac:dyDescent="0.25">
      <c r="A1045" s="189">
        <v>44652</v>
      </c>
      <c r="B1045" s="174">
        <v>673</v>
      </c>
      <c r="C1045" s="175">
        <f t="shared" si="256"/>
        <v>430</v>
      </c>
      <c r="D1045" s="17"/>
      <c r="E1045" s="123">
        <v>44651</v>
      </c>
      <c r="F1045" s="118">
        <v>44645</v>
      </c>
      <c r="G1045" s="186">
        <v>7</v>
      </c>
      <c r="H1045" s="173">
        <f t="shared" ref="H1045" si="263">+SUM(H1044+G1045)</f>
        <v>1762</v>
      </c>
      <c r="I1045" s="170">
        <f t="shared" si="226"/>
        <v>26</v>
      </c>
      <c r="J1045" s="190">
        <v>1415</v>
      </c>
      <c r="K1045" s="172">
        <f t="shared" si="252"/>
        <v>-347</v>
      </c>
      <c r="L1045" s="155" t="s">
        <v>902</v>
      </c>
    </row>
    <row r="1046" spans="1:12" x14ac:dyDescent="0.25">
      <c r="A1046" s="189">
        <v>44659</v>
      </c>
      <c r="B1046" s="174">
        <v>689</v>
      </c>
      <c r="C1046" s="175">
        <f t="shared" si="256"/>
        <v>432</v>
      </c>
      <c r="D1046" s="17"/>
      <c r="E1046" s="123">
        <v>44658</v>
      </c>
      <c r="F1046" s="118">
        <v>44652</v>
      </c>
      <c r="G1046" s="186">
        <v>19</v>
      </c>
      <c r="H1046" s="173">
        <f t="shared" ref="H1046" si="264">+SUM(H1045+G1046)</f>
        <v>1781</v>
      </c>
      <c r="I1046" s="170">
        <f t="shared" si="226"/>
        <v>-33</v>
      </c>
      <c r="J1046" s="190">
        <v>1382</v>
      </c>
      <c r="K1046" s="172">
        <f t="shared" si="252"/>
        <v>-399</v>
      </c>
      <c r="L1046" s="155" t="s">
        <v>903</v>
      </c>
    </row>
    <row r="1047" spans="1:12" x14ac:dyDescent="0.25">
      <c r="A1047" s="189">
        <v>44665</v>
      </c>
      <c r="B1047" s="174">
        <v>693</v>
      </c>
      <c r="C1047" s="175">
        <f t="shared" si="256"/>
        <v>439</v>
      </c>
      <c r="D1047" s="17"/>
      <c r="E1047" s="123">
        <v>44665</v>
      </c>
      <c r="F1047" s="118">
        <v>44659</v>
      </c>
      <c r="G1047" s="186">
        <v>55</v>
      </c>
      <c r="H1047" s="173">
        <f t="shared" ref="H1047" si="265">+SUM(H1046+G1047)</f>
        <v>1836</v>
      </c>
      <c r="I1047" s="170">
        <f t="shared" si="226"/>
        <v>15</v>
      </c>
      <c r="J1047" s="190">
        <v>1397</v>
      </c>
      <c r="K1047" s="172">
        <f t="shared" si="252"/>
        <v>-439</v>
      </c>
      <c r="L1047" s="155" t="s">
        <v>786</v>
      </c>
    </row>
    <row r="1048" spans="1:12" x14ac:dyDescent="0.25">
      <c r="A1048" s="189">
        <v>44673</v>
      </c>
      <c r="B1048" s="174">
        <v>695</v>
      </c>
      <c r="C1048" s="175">
        <f t="shared" si="256"/>
        <v>438</v>
      </c>
      <c r="D1048" s="17"/>
      <c r="E1048" s="123">
        <v>44672</v>
      </c>
      <c r="F1048" s="118">
        <v>44666</v>
      </c>
      <c r="G1048" s="186">
        <v>42</v>
      </c>
      <c r="H1048" s="173">
        <f t="shared" ref="H1048" si="266">+SUM(H1047+G1048)</f>
        <v>1878</v>
      </c>
      <c r="I1048" s="170">
        <f t="shared" si="226"/>
        <v>53</v>
      </c>
      <c r="J1048" s="190">
        <v>1450</v>
      </c>
      <c r="K1048" s="172">
        <f t="shared" si="252"/>
        <v>-428</v>
      </c>
      <c r="L1048" s="155" t="s">
        <v>904</v>
      </c>
    </row>
    <row r="1049" spans="1:12" x14ac:dyDescent="0.25">
      <c r="A1049" s="189">
        <v>44680</v>
      </c>
      <c r="B1049" s="174">
        <v>698</v>
      </c>
      <c r="C1049" s="175">
        <f t="shared" si="256"/>
        <v>440</v>
      </c>
      <c r="D1049" s="17"/>
      <c r="E1049" s="123">
        <v>44679</v>
      </c>
      <c r="F1049" s="118">
        <v>44673</v>
      </c>
      <c r="G1049" s="186">
        <v>18</v>
      </c>
      <c r="H1049" s="173">
        <f t="shared" ref="H1049" si="267">+SUM(H1048+G1049)</f>
        <v>1896</v>
      </c>
      <c r="I1049" s="170">
        <f t="shared" si="226"/>
        <v>40</v>
      </c>
      <c r="J1049" s="190">
        <v>1490</v>
      </c>
      <c r="K1049" s="172">
        <f t="shared" si="252"/>
        <v>-406</v>
      </c>
      <c r="L1049" s="155" t="s">
        <v>772</v>
      </c>
    </row>
    <row r="1050" spans="1:12" x14ac:dyDescent="0.25">
      <c r="A1050" s="189">
        <v>44687</v>
      </c>
      <c r="B1050" s="174">
        <v>705</v>
      </c>
      <c r="C1050" s="175">
        <f t="shared" si="256"/>
        <v>448</v>
      </c>
      <c r="D1050" s="17"/>
      <c r="E1050" s="123">
        <v>44686</v>
      </c>
      <c r="F1050" s="118">
        <v>44680</v>
      </c>
      <c r="G1050" s="186">
        <v>53</v>
      </c>
      <c r="H1050" s="173">
        <f t="shared" ref="H1050" si="268">+SUM(H1049+G1050)</f>
        <v>1949</v>
      </c>
      <c r="I1050" s="170">
        <f t="shared" si="226"/>
        <v>77</v>
      </c>
      <c r="J1050" s="190">
        <v>1567</v>
      </c>
      <c r="K1050" s="172">
        <f t="shared" si="252"/>
        <v>-382</v>
      </c>
      <c r="L1050" s="155" t="s">
        <v>905</v>
      </c>
    </row>
    <row r="1051" spans="1:12" x14ac:dyDescent="0.25">
      <c r="A1051" s="189">
        <v>44694</v>
      </c>
      <c r="B1051" s="174">
        <v>714</v>
      </c>
      <c r="C1051" s="175">
        <f t="shared" si="256"/>
        <v>453</v>
      </c>
      <c r="D1051" s="17"/>
      <c r="E1051" s="123">
        <v>44693</v>
      </c>
      <c r="F1051" s="118">
        <v>44687</v>
      </c>
      <c r="G1051" s="186">
        <v>70</v>
      </c>
      <c r="H1051" s="173">
        <f t="shared" ref="H1051" si="269">+SUM(H1050+G1051)</f>
        <v>2019</v>
      </c>
      <c r="I1051" s="170">
        <f t="shared" si="226"/>
        <v>76</v>
      </c>
      <c r="J1051" s="190">
        <v>1643</v>
      </c>
      <c r="K1051" s="172">
        <f t="shared" si="252"/>
        <v>-376</v>
      </c>
      <c r="L1051" s="155" t="s">
        <v>906</v>
      </c>
    </row>
    <row r="1052" spans="1:12" x14ac:dyDescent="0.25">
      <c r="A1052" s="189">
        <v>44701</v>
      </c>
      <c r="B1052" s="174">
        <v>728</v>
      </c>
      <c r="C1052" s="175">
        <f t="shared" si="256"/>
        <v>455</v>
      </c>
      <c r="D1052" s="17"/>
      <c r="E1052" s="123">
        <v>44700</v>
      </c>
      <c r="F1052" s="118">
        <v>44694</v>
      </c>
      <c r="G1052" s="186">
        <v>71</v>
      </c>
      <c r="H1052" s="173">
        <f t="shared" ref="H1052" si="270">+SUM(H1051+G1052)</f>
        <v>2090</v>
      </c>
      <c r="I1052" s="170">
        <f t="shared" si="226"/>
        <v>89</v>
      </c>
      <c r="J1052" s="190">
        <v>1732</v>
      </c>
      <c r="K1052" s="172">
        <f t="shared" si="252"/>
        <v>-358</v>
      </c>
      <c r="L1052" s="155" t="s">
        <v>907</v>
      </c>
    </row>
    <row r="1053" spans="1:12" x14ac:dyDescent="0.25">
      <c r="A1053" s="189">
        <v>44708</v>
      </c>
      <c r="B1053" s="174">
        <v>727</v>
      </c>
      <c r="C1053" s="175">
        <f t="shared" si="256"/>
        <v>457</v>
      </c>
      <c r="D1053" s="17"/>
      <c r="E1053" s="123">
        <v>44707</v>
      </c>
      <c r="F1053" s="118">
        <v>44701</v>
      </c>
      <c r="G1053" s="186">
        <v>109</v>
      </c>
      <c r="H1053" s="173">
        <f t="shared" ref="H1053" si="271">+SUM(H1052+G1053)</f>
        <v>2199</v>
      </c>
      <c r="I1053" s="170">
        <f t="shared" si="226"/>
        <v>80</v>
      </c>
      <c r="J1053" s="190">
        <v>1812</v>
      </c>
      <c r="K1053" s="172">
        <f t="shared" si="252"/>
        <v>-387</v>
      </c>
      <c r="L1053" s="155" t="s">
        <v>771</v>
      </c>
    </row>
    <row r="1054" spans="1:12" x14ac:dyDescent="0.25">
      <c r="A1054" s="189">
        <v>44715</v>
      </c>
      <c r="B1054" s="174">
        <v>727</v>
      </c>
      <c r="C1054" s="175">
        <f t="shared" si="256"/>
        <v>456</v>
      </c>
      <c r="D1054" s="17"/>
      <c r="E1054" s="123">
        <v>44714</v>
      </c>
      <c r="F1054" s="118">
        <v>44708</v>
      </c>
      <c r="G1054" s="186">
        <v>100</v>
      </c>
      <c r="H1054" s="173">
        <f t="shared" ref="H1054" si="272">+SUM(H1053+G1054)</f>
        <v>2299</v>
      </c>
      <c r="I1054" s="170">
        <f t="shared" si="226"/>
        <v>90</v>
      </c>
      <c r="J1054" s="190">
        <v>1902</v>
      </c>
      <c r="K1054" s="172">
        <f t="shared" si="252"/>
        <v>-397</v>
      </c>
      <c r="L1054" s="155" t="s">
        <v>908</v>
      </c>
    </row>
    <row r="1055" spans="1:12" x14ac:dyDescent="0.25">
      <c r="A1055" s="189">
        <v>44722</v>
      </c>
      <c r="B1055" s="174">
        <v>733</v>
      </c>
      <c r="C1055" s="175">
        <f>B1003</f>
        <v>461</v>
      </c>
      <c r="D1055" s="17"/>
      <c r="E1055" s="123">
        <v>44721</v>
      </c>
      <c r="F1055" s="118">
        <v>44715</v>
      </c>
      <c r="G1055" s="186">
        <v>98</v>
      </c>
      <c r="H1055" s="173">
        <f>+SUM(H1054+G1055)</f>
        <v>2397</v>
      </c>
      <c r="I1055" s="170">
        <f>J1055-J1054</f>
        <v>101</v>
      </c>
      <c r="J1055" s="192">
        <v>2003</v>
      </c>
      <c r="K1055" s="172">
        <f t="shared" si="252"/>
        <v>-394</v>
      </c>
      <c r="L1055" s="155" t="s">
        <v>909</v>
      </c>
    </row>
    <row r="1056" spans="1:12" x14ac:dyDescent="0.25">
      <c r="A1056" s="189">
        <v>44729</v>
      </c>
      <c r="B1056" s="174">
        <v>740</v>
      </c>
      <c r="C1056" s="175">
        <f>B1004</f>
        <v>470</v>
      </c>
      <c r="D1056" s="17"/>
      <c r="E1056" s="123">
        <v>44728</v>
      </c>
      <c r="F1056" s="118">
        <v>44722</v>
      </c>
      <c r="G1056" s="186">
        <v>28</v>
      </c>
      <c r="H1056" s="173">
        <f>+SUM(H1055+G1056)</f>
        <v>2425</v>
      </c>
      <c r="I1056" s="170">
        <f>J1056-J1055</f>
        <v>92</v>
      </c>
      <c r="J1056" s="190">
        <v>2095</v>
      </c>
      <c r="K1056" s="172">
        <f t="shared" si="252"/>
        <v>-330</v>
      </c>
      <c r="L1056" s="155" t="s">
        <v>910</v>
      </c>
    </row>
    <row r="1057" spans="1:12" x14ac:dyDescent="0.25">
      <c r="A1057" s="189">
        <v>44736</v>
      </c>
      <c r="B1057" s="174">
        <v>753</v>
      </c>
      <c r="C1057" s="175">
        <f>B1005</f>
        <v>470</v>
      </c>
      <c r="D1057" s="17"/>
      <c r="E1057" s="123">
        <v>44735</v>
      </c>
      <c r="F1057" s="118">
        <v>44729</v>
      </c>
      <c r="G1057" s="186">
        <v>49</v>
      </c>
      <c r="H1057" s="173">
        <f>+SUM(H1056+G1057)</f>
        <v>2474</v>
      </c>
      <c r="I1057" s="170">
        <f>J1057-J1056</f>
        <v>74</v>
      </c>
      <c r="J1057" s="190">
        <v>2169</v>
      </c>
      <c r="K1057" s="172">
        <f t="shared" si="252"/>
        <v>-305</v>
      </c>
      <c r="L1057" s="155" t="s">
        <v>911</v>
      </c>
    </row>
    <row r="1058" spans="1:12" x14ac:dyDescent="0.25">
      <c r="A1058" s="189">
        <v>44743</v>
      </c>
      <c r="B1058" s="174">
        <v>750</v>
      </c>
      <c r="C1058" s="175">
        <f>B1006</f>
        <v>475</v>
      </c>
      <c r="D1058" s="17"/>
      <c r="E1058" s="123">
        <v>44742</v>
      </c>
      <c r="F1058" s="118">
        <v>44736</v>
      </c>
      <c r="G1058" s="186">
        <v>73</v>
      </c>
      <c r="H1058" s="173">
        <f>+SUM(H1057+G1058)</f>
        <v>2547</v>
      </c>
      <c r="I1058" s="170">
        <f>J1058-J1057</f>
        <v>82</v>
      </c>
      <c r="J1058" s="190">
        <v>2251</v>
      </c>
      <c r="K1058" s="172">
        <f t="shared" si="252"/>
        <v>-296</v>
      </c>
      <c r="L1058" s="155" t="s">
        <v>912</v>
      </c>
    </row>
    <row r="1059" spans="1:12" x14ac:dyDescent="0.25">
      <c r="A1059" s="189">
        <v>44750</v>
      </c>
      <c r="B1059" s="174">
        <v>752</v>
      </c>
      <c r="C1059" s="175">
        <f>B1007</f>
        <v>479</v>
      </c>
      <c r="D1059" s="17"/>
      <c r="E1059" s="123">
        <v>44749</v>
      </c>
      <c r="F1059" s="118">
        <v>44743</v>
      </c>
      <c r="G1059" s="186">
        <v>25</v>
      </c>
      <c r="H1059" s="173">
        <f>+SUM(H1058+G1059)</f>
        <v>2572</v>
      </c>
      <c r="I1059" s="170">
        <f>J1059-J1058</f>
        <v>60</v>
      </c>
      <c r="J1059" s="190">
        <v>2311</v>
      </c>
      <c r="K1059" s="172">
        <f t="shared" si="252"/>
        <v>-261</v>
      </c>
      <c r="L1059" s="155" t="s">
        <v>912</v>
      </c>
    </row>
    <row r="1060" spans="1:12" x14ac:dyDescent="0.25">
      <c r="A1060" s="189">
        <v>44757</v>
      </c>
      <c r="B1060" s="174">
        <v>756</v>
      </c>
      <c r="C1060" s="175">
        <f t="shared" ref="C1060:C1063" si="273">B1008</f>
        <v>484</v>
      </c>
      <c r="D1060" s="17"/>
      <c r="E1060" s="123">
        <v>44756</v>
      </c>
      <c r="F1060" s="118">
        <v>44750</v>
      </c>
      <c r="G1060" s="186">
        <v>49</v>
      </c>
      <c r="H1060" s="173">
        <f t="shared" ref="H1060" si="274">+SUM(H1059+G1060)</f>
        <v>2621</v>
      </c>
      <c r="I1060" s="170">
        <f t="shared" ref="I1060:I1065" si="275">J1060-J1059</f>
        <v>58</v>
      </c>
      <c r="J1060" s="190">
        <v>2369</v>
      </c>
      <c r="K1060" s="172">
        <f t="shared" si="252"/>
        <v>-252</v>
      </c>
      <c r="L1060" s="155" t="s">
        <v>913</v>
      </c>
    </row>
    <row r="1061" spans="1:12" x14ac:dyDescent="0.25">
      <c r="A1061" s="189">
        <v>44764</v>
      </c>
      <c r="B1061" s="174">
        <v>758</v>
      </c>
      <c r="C1061" s="175">
        <f t="shared" si="273"/>
        <v>491</v>
      </c>
      <c r="D1061" s="17"/>
      <c r="E1061" s="123">
        <v>44763</v>
      </c>
      <c r="F1061" s="118">
        <v>44757</v>
      </c>
      <c r="G1061" s="186">
        <v>50</v>
      </c>
      <c r="H1061" s="173">
        <f t="shared" ref="H1061" si="276">+SUM(H1060+G1061)</f>
        <v>2671</v>
      </c>
      <c r="I1061" s="170">
        <f t="shared" si="275"/>
        <v>32</v>
      </c>
      <c r="J1061" s="190">
        <v>2401</v>
      </c>
      <c r="K1061" s="172">
        <f t="shared" si="252"/>
        <v>-270</v>
      </c>
      <c r="L1061" s="155" t="s">
        <v>773</v>
      </c>
    </row>
    <row r="1062" spans="1:12" x14ac:dyDescent="0.25">
      <c r="A1062" s="189">
        <v>44771</v>
      </c>
      <c r="B1062" s="174">
        <v>767</v>
      </c>
      <c r="C1062" s="175">
        <f t="shared" si="273"/>
        <v>488</v>
      </c>
      <c r="D1062" s="17"/>
      <c r="E1062" s="123">
        <v>44770</v>
      </c>
      <c r="F1062" s="118">
        <v>44764</v>
      </c>
      <c r="G1062" s="186">
        <v>38</v>
      </c>
      <c r="H1062" s="173">
        <f t="shared" ref="H1062" si="277">+SUM(H1061+G1062)</f>
        <v>2709</v>
      </c>
      <c r="I1062" s="170">
        <f t="shared" si="275"/>
        <v>15</v>
      </c>
      <c r="J1062" s="190">
        <v>2416</v>
      </c>
      <c r="K1062" s="172">
        <f t="shared" si="252"/>
        <v>-293</v>
      </c>
      <c r="L1062" s="155" t="s">
        <v>914</v>
      </c>
    </row>
    <row r="1063" spans="1:12" x14ac:dyDescent="0.25">
      <c r="A1063" s="189">
        <v>44778</v>
      </c>
      <c r="B1063" s="174">
        <v>764</v>
      </c>
      <c r="C1063" s="175">
        <f t="shared" si="273"/>
        <v>491</v>
      </c>
      <c r="D1063" s="17"/>
      <c r="E1063" s="123">
        <v>44777</v>
      </c>
      <c r="F1063" s="118">
        <v>44771</v>
      </c>
      <c r="G1063" s="186">
        <v>16</v>
      </c>
      <c r="H1063" s="173">
        <f t="shared" ref="H1063" si="278">+SUM(H1062+G1063)</f>
        <v>2725</v>
      </c>
      <c r="I1063" s="170">
        <f t="shared" si="275"/>
        <v>41</v>
      </c>
      <c r="J1063" s="190">
        <v>2457</v>
      </c>
      <c r="K1063" s="172">
        <f t="shared" si="252"/>
        <v>-268</v>
      </c>
      <c r="L1063" s="155" t="s">
        <v>908</v>
      </c>
    </row>
    <row r="1064" spans="1:12" x14ac:dyDescent="0.25">
      <c r="A1064" s="189">
        <v>44785</v>
      </c>
      <c r="B1064" s="174">
        <v>763</v>
      </c>
      <c r="C1064" s="175">
        <f>B1012</f>
        <v>500</v>
      </c>
      <c r="D1064" s="17"/>
      <c r="E1064" s="123">
        <v>44784</v>
      </c>
      <c r="F1064" s="118">
        <v>44778</v>
      </c>
      <c r="G1064" s="186">
        <v>44</v>
      </c>
      <c r="H1064" s="173">
        <f t="shared" ref="H1064" si="279">+SUM(H1063+G1064)</f>
        <v>2769</v>
      </c>
      <c r="I1064" s="170">
        <f t="shared" si="275"/>
        <v>44</v>
      </c>
      <c r="J1064" s="190">
        <v>2501</v>
      </c>
      <c r="K1064" s="172">
        <f t="shared" si="252"/>
        <v>-268</v>
      </c>
      <c r="L1064" s="155" t="s">
        <v>915</v>
      </c>
    </row>
    <row r="1065" spans="1:12" x14ac:dyDescent="0.25">
      <c r="A1065" s="189">
        <v>44792</v>
      </c>
      <c r="B1065" s="174">
        <v>762</v>
      </c>
      <c r="C1065" s="175">
        <f>B1013</f>
        <v>503</v>
      </c>
      <c r="D1065" s="17"/>
      <c r="E1065" s="123">
        <v>44791</v>
      </c>
      <c r="F1065" s="118">
        <v>44785</v>
      </c>
      <c r="G1065" s="186">
        <v>46</v>
      </c>
      <c r="H1065" s="173">
        <f t="shared" ref="H1065" si="280">+SUM(H1064+G1065)</f>
        <v>2815</v>
      </c>
      <c r="I1065" s="170">
        <f t="shared" si="275"/>
        <v>18</v>
      </c>
      <c r="J1065" s="190">
        <v>2519</v>
      </c>
      <c r="K1065" s="172">
        <f t="shared" si="252"/>
        <v>-296</v>
      </c>
      <c r="L1065" s="155" t="s">
        <v>916</v>
      </c>
    </row>
    <row r="1066" spans="1:12" x14ac:dyDescent="0.25">
      <c r="A1066" s="189"/>
      <c r="B1066" s="174"/>
      <c r="C1066" s="175"/>
      <c r="D1066" s="17"/>
      <c r="E1066" s="123"/>
      <c r="F1066" s="118"/>
      <c r="G1066" s="186"/>
      <c r="H1066" s="173"/>
      <c r="I1066" s="170"/>
      <c r="J1066" s="190"/>
      <c r="K1066" s="172"/>
      <c r="L1066" s="155"/>
    </row>
    <row r="1067" spans="1:12" ht="13" thickBot="1" x14ac:dyDescent="0.3">
      <c r="A1067" s="167"/>
      <c r="B1067" s="159"/>
      <c r="C1067" s="159"/>
      <c r="D1067" s="159"/>
      <c r="E1067" s="159"/>
      <c r="F1067" s="160"/>
      <c r="G1067" s="161"/>
      <c r="H1067" s="45"/>
      <c r="I1067" s="48"/>
      <c r="J1067" s="48"/>
      <c r="K1067" s="162"/>
      <c r="L1067" s="163"/>
    </row>
    <row r="1068" spans="1:12" x14ac:dyDescent="0.25">
      <c r="C1068" s="80" t="s">
        <v>186</v>
      </c>
    </row>
    <row r="1069" spans="1:12" x14ac:dyDescent="0.25">
      <c r="C1069" s="80" t="s">
        <v>187</v>
      </c>
    </row>
    <row r="1070" spans="1:12" x14ac:dyDescent="0.25">
      <c r="D1070" s="80" t="s">
        <v>283</v>
      </c>
    </row>
    <row r="1071" spans="1:12" ht="13" x14ac:dyDescent="0.3">
      <c r="L1071" s="79"/>
    </row>
    <row r="1072" spans="1:12" ht="13" x14ac:dyDescent="0.3">
      <c r="C1072" s="79"/>
      <c r="J1072" s="165"/>
    </row>
    <row r="1073" spans="3:11" ht="13" x14ac:dyDescent="0.3">
      <c r="C1073" s="79"/>
    </row>
    <row r="1079" spans="3:11" x14ac:dyDescent="0.25">
      <c r="E1079" s="122"/>
    </row>
    <row r="1080" spans="3:11" x14ac:dyDescent="0.25">
      <c r="E1080" s="122"/>
      <c r="K1080"/>
    </row>
    <row r="1081" spans="3:11" x14ac:dyDescent="0.25">
      <c r="K1081"/>
    </row>
    <row r="1082" spans="3:11" x14ac:dyDescent="0.25">
      <c r="K1082"/>
    </row>
    <row r="1083" spans="3:11" x14ac:dyDescent="0.25">
      <c r="K1083"/>
    </row>
    <row r="1084" spans="3:11" x14ac:dyDescent="0.25">
      <c r="K1084"/>
    </row>
    <row r="1085" spans="3:11" x14ac:dyDescent="0.25">
      <c r="K1085"/>
    </row>
    <row r="1086" spans="3:11" x14ac:dyDescent="0.25">
      <c r="K1086"/>
    </row>
    <row r="1087" spans="3:11" x14ac:dyDescent="0.25">
      <c r="K1087"/>
    </row>
    <row r="1088" spans="3:11" x14ac:dyDescent="0.25">
      <c r="K1088"/>
    </row>
    <row r="1089" spans="11:11" x14ac:dyDescent="0.25">
      <c r="K1089"/>
    </row>
    <row r="1090" spans="11:11" x14ac:dyDescent="0.25">
      <c r="K1090"/>
    </row>
    <row r="1091" spans="11:11" x14ac:dyDescent="0.25">
      <c r="K1091"/>
    </row>
    <row r="1092" spans="11:11" x14ac:dyDescent="0.25">
      <c r="K1092"/>
    </row>
    <row r="1093" spans="11:11" x14ac:dyDescent="0.25">
      <c r="K1093"/>
    </row>
    <row r="1094" spans="11:11" x14ac:dyDescent="0.25">
      <c r="K1094"/>
    </row>
    <row r="1095" spans="11:11" x14ac:dyDescent="0.25">
      <c r="K1095"/>
    </row>
    <row r="1096" spans="11:11" x14ac:dyDescent="0.25">
      <c r="K1096"/>
    </row>
    <row r="1097" spans="11:11" x14ac:dyDescent="0.25">
      <c r="K1097"/>
    </row>
    <row r="1098" spans="11:11" x14ac:dyDescent="0.25">
      <c r="K1098"/>
    </row>
    <row r="1099" spans="11:11" x14ac:dyDescent="0.25">
      <c r="K1099"/>
    </row>
    <row r="1100" spans="11:11" x14ac:dyDescent="0.25">
      <c r="K1100"/>
    </row>
    <row r="1101" spans="11:11" x14ac:dyDescent="0.25">
      <c r="K1101"/>
    </row>
    <row r="1102" spans="11:11" x14ac:dyDescent="0.25">
      <c r="K1102"/>
    </row>
    <row r="1103" spans="11:11" x14ac:dyDescent="0.25">
      <c r="K1103"/>
    </row>
    <row r="1104" spans="11:11" x14ac:dyDescent="0.25">
      <c r="K1104"/>
    </row>
    <row r="1105" spans="11:11" x14ac:dyDescent="0.25">
      <c r="K1105"/>
    </row>
    <row r="1106" spans="11:11" x14ac:dyDescent="0.25">
      <c r="K1106"/>
    </row>
    <row r="1107" spans="11:11" x14ac:dyDescent="0.25">
      <c r="K1107"/>
    </row>
    <row r="1108" spans="11:11" x14ac:dyDescent="0.25">
      <c r="K1108"/>
    </row>
    <row r="1109" spans="11:11" x14ac:dyDescent="0.25">
      <c r="K1109"/>
    </row>
    <row r="1110" spans="11:11" x14ac:dyDescent="0.25">
      <c r="K1110"/>
    </row>
    <row r="1111" spans="11:11" x14ac:dyDescent="0.25">
      <c r="K1111"/>
    </row>
    <row r="1112" spans="11:11" x14ac:dyDescent="0.25">
      <c r="K1112"/>
    </row>
    <row r="1113" spans="11:11" x14ac:dyDescent="0.25">
      <c r="K1113"/>
    </row>
    <row r="1114" spans="11:11" x14ac:dyDescent="0.25">
      <c r="K1114"/>
    </row>
    <row r="1115" spans="11:11" x14ac:dyDescent="0.25">
      <c r="K1115"/>
    </row>
    <row r="1116" spans="11:11" x14ac:dyDescent="0.25">
      <c r="K1116"/>
    </row>
    <row r="1117" spans="11:11" x14ac:dyDescent="0.25">
      <c r="K1117"/>
    </row>
    <row r="1118" spans="11:11" x14ac:dyDescent="0.25">
      <c r="K1118"/>
    </row>
    <row r="1119" spans="11:11" x14ac:dyDescent="0.25">
      <c r="K1119"/>
    </row>
    <row r="1120" spans="11:11" x14ac:dyDescent="0.25">
      <c r="K1120"/>
    </row>
    <row r="1121" spans="11:11" x14ac:dyDescent="0.25">
      <c r="K1121"/>
    </row>
    <row r="1122" spans="11:11" x14ac:dyDescent="0.25">
      <c r="K1122"/>
    </row>
    <row r="1123" spans="11:11" x14ac:dyDescent="0.25">
      <c r="K1123"/>
    </row>
    <row r="1124" spans="11:11" x14ac:dyDescent="0.25">
      <c r="K1124"/>
    </row>
    <row r="1125" spans="11:11" x14ac:dyDescent="0.25">
      <c r="K1125"/>
    </row>
    <row r="1126" spans="11:11" x14ac:dyDescent="0.25">
      <c r="K1126"/>
    </row>
    <row r="1127" spans="11:11" x14ac:dyDescent="0.25">
      <c r="K1127"/>
    </row>
    <row r="1128" spans="11:11" x14ac:dyDescent="0.25">
      <c r="K1128"/>
    </row>
    <row r="1129" spans="11:11" x14ac:dyDescent="0.25">
      <c r="K1129"/>
    </row>
    <row r="1130" spans="11:11" x14ac:dyDescent="0.25">
      <c r="K1130"/>
    </row>
    <row r="1131" spans="11:11" x14ac:dyDescent="0.25">
      <c r="K1131"/>
    </row>
    <row r="1132" spans="11:11" x14ac:dyDescent="0.25">
      <c r="K1132"/>
    </row>
    <row r="1133" spans="11:11" x14ac:dyDescent="0.25">
      <c r="K1133"/>
    </row>
    <row r="1134" spans="11:11" x14ac:dyDescent="0.25">
      <c r="K1134"/>
    </row>
    <row r="1135" spans="11:11" x14ac:dyDescent="0.25">
      <c r="K1135"/>
    </row>
    <row r="1136" spans="11:11" x14ac:dyDescent="0.25">
      <c r="K1136"/>
    </row>
    <row r="1137" spans="11:11" x14ac:dyDescent="0.25">
      <c r="K1137"/>
    </row>
    <row r="1138" spans="11:11" x14ac:dyDescent="0.25">
      <c r="K1138"/>
    </row>
    <row r="1139" spans="11:11" x14ac:dyDescent="0.25">
      <c r="K1139"/>
    </row>
    <row r="1140" spans="11:11" x14ac:dyDescent="0.25">
      <c r="K1140"/>
    </row>
    <row r="1141" spans="11:11" x14ac:dyDescent="0.25">
      <c r="K1141"/>
    </row>
    <row r="1142" spans="11:11" x14ac:dyDescent="0.25">
      <c r="K1142"/>
    </row>
    <row r="1143" spans="11:11" x14ac:dyDescent="0.25">
      <c r="K1143"/>
    </row>
    <row r="1144" spans="11:11" x14ac:dyDescent="0.25">
      <c r="K1144"/>
    </row>
    <row r="1145" spans="11:11" x14ac:dyDescent="0.25">
      <c r="K1145"/>
    </row>
    <row r="1146" spans="11:11" x14ac:dyDescent="0.25">
      <c r="K1146"/>
    </row>
    <row r="1147" spans="11:11" x14ac:dyDescent="0.25">
      <c r="K1147"/>
    </row>
    <row r="1148" spans="11:11" x14ac:dyDescent="0.25">
      <c r="K1148"/>
    </row>
    <row r="1149" spans="11:11" x14ac:dyDescent="0.25">
      <c r="K1149"/>
    </row>
    <row r="1150" spans="11:11" x14ac:dyDescent="0.25">
      <c r="K1150"/>
    </row>
    <row r="1151" spans="11:11" x14ac:dyDescent="0.25">
      <c r="K1151"/>
    </row>
    <row r="1152" spans="11:11" x14ac:dyDescent="0.25">
      <c r="K1152"/>
    </row>
    <row r="1153" spans="11:11" x14ac:dyDescent="0.25">
      <c r="K1153"/>
    </row>
    <row r="1154" spans="11:11" x14ac:dyDescent="0.25">
      <c r="K1154"/>
    </row>
    <row r="1155" spans="11:11" x14ac:dyDescent="0.25">
      <c r="K1155"/>
    </row>
    <row r="1156" spans="11:11" x14ac:dyDescent="0.25">
      <c r="K1156"/>
    </row>
    <row r="1157" spans="11:11" x14ac:dyDescent="0.25">
      <c r="K1157"/>
    </row>
    <row r="1158" spans="11:11" x14ac:dyDescent="0.25">
      <c r="K1158"/>
    </row>
    <row r="1159" spans="11:11" x14ac:dyDescent="0.25">
      <c r="K1159"/>
    </row>
    <row r="1160" spans="11:11" x14ac:dyDescent="0.25">
      <c r="K1160"/>
    </row>
    <row r="1161" spans="11:11" x14ac:dyDescent="0.25">
      <c r="K1161"/>
    </row>
    <row r="1162" spans="11:11" x14ac:dyDescent="0.25">
      <c r="K1162"/>
    </row>
    <row r="1163" spans="11:11" x14ac:dyDescent="0.25">
      <c r="K1163"/>
    </row>
    <row r="1164" spans="11:11" x14ac:dyDescent="0.25">
      <c r="K1164"/>
    </row>
    <row r="1165" spans="11:11" x14ac:dyDescent="0.25">
      <c r="K1165"/>
    </row>
    <row r="1166" spans="11:11" x14ac:dyDescent="0.25">
      <c r="K1166"/>
    </row>
    <row r="1167" spans="11:11" x14ac:dyDescent="0.25">
      <c r="K1167"/>
    </row>
    <row r="1168" spans="11:11" x14ac:dyDescent="0.25">
      <c r="K1168"/>
    </row>
    <row r="1169" spans="11:11" x14ac:dyDescent="0.25">
      <c r="K1169"/>
    </row>
    <row r="1170" spans="11:11" x14ac:dyDescent="0.25">
      <c r="K1170"/>
    </row>
    <row r="1171" spans="11:11" x14ac:dyDescent="0.25">
      <c r="K1171"/>
    </row>
    <row r="1172" spans="11:11" x14ac:dyDescent="0.25">
      <c r="K1172"/>
    </row>
    <row r="1173" spans="11:11" x14ac:dyDescent="0.25">
      <c r="K1173"/>
    </row>
    <row r="1174" spans="11:11" x14ac:dyDescent="0.25">
      <c r="K1174"/>
    </row>
    <row r="1175" spans="11:11" x14ac:dyDescent="0.25">
      <c r="K1175"/>
    </row>
    <row r="1176" spans="11:11" x14ac:dyDescent="0.25">
      <c r="K1176"/>
    </row>
    <row r="1177" spans="11:11" x14ac:dyDescent="0.25">
      <c r="K1177"/>
    </row>
    <row r="1178" spans="11:11" x14ac:dyDescent="0.25">
      <c r="K1178"/>
    </row>
    <row r="1179" spans="11:11" x14ac:dyDescent="0.25">
      <c r="K1179"/>
    </row>
    <row r="1180" spans="11:11" x14ac:dyDescent="0.25">
      <c r="K1180"/>
    </row>
    <row r="1181" spans="11:11" x14ac:dyDescent="0.25">
      <c r="K1181"/>
    </row>
    <row r="1182" spans="11:11" x14ac:dyDescent="0.25">
      <c r="K1182"/>
    </row>
    <row r="1183" spans="11:11" x14ac:dyDescent="0.25">
      <c r="K1183"/>
    </row>
    <row r="1184" spans="11:11" x14ac:dyDescent="0.25">
      <c r="K1184"/>
    </row>
    <row r="1185" spans="11:11" x14ac:dyDescent="0.25">
      <c r="K1185"/>
    </row>
    <row r="1186" spans="11:11" x14ac:dyDescent="0.25">
      <c r="K1186"/>
    </row>
    <row r="1187" spans="11:11" x14ac:dyDescent="0.25">
      <c r="K1187"/>
    </row>
    <row r="1188" spans="11:11" x14ac:dyDescent="0.25">
      <c r="K1188"/>
    </row>
    <row r="1189" spans="11:11" x14ac:dyDescent="0.25">
      <c r="K1189"/>
    </row>
    <row r="1190" spans="11:11" x14ac:dyDescent="0.25">
      <c r="K1190"/>
    </row>
    <row r="1191" spans="11:11" x14ac:dyDescent="0.25">
      <c r="K1191"/>
    </row>
    <row r="1192" spans="11:11" x14ac:dyDescent="0.25">
      <c r="K1192"/>
    </row>
    <row r="1193" spans="11:11" x14ac:dyDescent="0.25">
      <c r="K1193"/>
    </row>
    <row r="1194" spans="11:11" x14ac:dyDescent="0.25">
      <c r="K1194"/>
    </row>
    <row r="1195" spans="11:11" x14ac:dyDescent="0.25">
      <c r="K1195"/>
    </row>
    <row r="1196" spans="11:11" x14ac:dyDescent="0.25">
      <c r="K1196"/>
    </row>
    <row r="1197" spans="11:11" x14ac:dyDescent="0.25">
      <c r="K1197"/>
    </row>
    <row r="1198" spans="11:11" x14ac:dyDescent="0.25">
      <c r="K1198"/>
    </row>
    <row r="1199" spans="11:11" x14ac:dyDescent="0.25">
      <c r="K1199"/>
    </row>
    <row r="1200" spans="11:11" x14ac:dyDescent="0.25">
      <c r="K1200"/>
    </row>
    <row r="1201" spans="11:11" x14ac:dyDescent="0.25">
      <c r="K1201"/>
    </row>
    <row r="1202" spans="11:11" x14ac:dyDescent="0.25">
      <c r="K1202"/>
    </row>
    <row r="1203" spans="11:11" x14ac:dyDescent="0.25">
      <c r="K1203"/>
    </row>
    <row r="1204" spans="11:11" x14ac:dyDescent="0.25">
      <c r="K1204"/>
    </row>
    <row r="1205" spans="11:11" x14ac:dyDescent="0.25">
      <c r="K1205"/>
    </row>
    <row r="1206" spans="11:11" x14ac:dyDescent="0.25">
      <c r="K1206"/>
    </row>
    <row r="1207" spans="11:11" x14ac:dyDescent="0.25">
      <c r="K1207"/>
    </row>
    <row r="1208" spans="11:11" x14ac:dyDescent="0.25">
      <c r="K1208"/>
    </row>
    <row r="1209" spans="11:11" x14ac:dyDescent="0.25">
      <c r="K1209"/>
    </row>
    <row r="1210" spans="11:11" x14ac:dyDescent="0.25">
      <c r="K1210"/>
    </row>
    <row r="1211" spans="11:11" x14ac:dyDescent="0.25">
      <c r="K1211"/>
    </row>
    <row r="1212" spans="11:11" x14ac:dyDescent="0.25">
      <c r="K1212"/>
    </row>
    <row r="1213" spans="11:11" x14ac:dyDescent="0.25">
      <c r="K1213"/>
    </row>
    <row r="1214" spans="11:11" x14ac:dyDescent="0.25">
      <c r="K1214"/>
    </row>
    <row r="1215" spans="11:11" x14ac:dyDescent="0.25">
      <c r="K1215"/>
    </row>
    <row r="1216" spans="11:11" x14ac:dyDescent="0.25">
      <c r="K1216"/>
    </row>
    <row r="1217" spans="11:11" x14ac:dyDescent="0.25">
      <c r="K1217"/>
    </row>
    <row r="1218" spans="11:11" x14ac:dyDescent="0.25">
      <c r="K1218"/>
    </row>
    <row r="1219" spans="11:11" x14ac:dyDescent="0.25">
      <c r="K1219"/>
    </row>
    <row r="1220" spans="11:11" x14ac:dyDescent="0.25">
      <c r="K1220"/>
    </row>
    <row r="1221" spans="11:11" x14ac:dyDescent="0.25">
      <c r="K1221"/>
    </row>
    <row r="1222" spans="11:11" x14ac:dyDescent="0.25">
      <c r="K1222"/>
    </row>
    <row r="1223" spans="11:11" x14ac:dyDescent="0.25">
      <c r="K1223"/>
    </row>
    <row r="1224" spans="11:11" x14ac:dyDescent="0.25">
      <c r="K1224"/>
    </row>
    <row r="1225" spans="11:11" x14ac:dyDescent="0.25">
      <c r="K1225"/>
    </row>
    <row r="1226" spans="11:11" x14ac:dyDescent="0.25">
      <c r="K1226"/>
    </row>
    <row r="1227" spans="11:11" x14ac:dyDescent="0.25">
      <c r="K1227"/>
    </row>
    <row r="1228" spans="11:11" x14ac:dyDescent="0.25">
      <c r="K1228"/>
    </row>
    <row r="1229" spans="11:11" x14ac:dyDescent="0.25">
      <c r="K1229"/>
    </row>
    <row r="1230" spans="11:11" x14ac:dyDescent="0.25">
      <c r="K1230"/>
    </row>
    <row r="1231" spans="11:11" x14ac:dyDescent="0.25">
      <c r="K1231"/>
    </row>
    <row r="1232" spans="11:11" x14ac:dyDescent="0.25">
      <c r="K1232"/>
    </row>
    <row r="1233" spans="11:11" x14ac:dyDescent="0.25">
      <c r="K1233"/>
    </row>
    <row r="1234" spans="11:11" x14ac:dyDescent="0.25">
      <c r="K1234"/>
    </row>
    <row r="1235" spans="11:11" x14ac:dyDescent="0.25">
      <c r="K1235"/>
    </row>
    <row r="1236" spans="11:11" x14ac:dyDescent="0.25">
      <c r="K1236"/>
    </row>
    <row r="1237" spans="11:11" x14ac:dyDescent="0.25">
      <c r="K1237"/>
    </row>
    <row r="1238" spans="11:11" x14ac:dyDescent="0.25">
      <c r="K1238"/>
    </row>
    <row r="1239" spans="11:11" x14ac:dyDescent="0.25">
      <c r="K1239"/>
    </row>
    <row r="1240" spans="11:11" x14ac:dyDescent="0.25">
      <c r="K1240"/>
    </row>
    <row r="1241" spans="11:11" x14ac:dyDescent="0.25">
      <c r="K1241"/>
    </row>
    <row r="1242" spans="11:11" x14ac:dyDescent="0.25">
      <c r="K1242"/>
    </row>
    <row r="1243" spans="11:11" x14ac:dyDescent="0.25">
      <c r="K1243"/>
    </row>
    <row r="1244" spans="11:11" x14ac:dyDescent="0.25">
      <c r="K1244"/>
    </row>
    <row r="1245" spans="11:11" x14ac:dyDescent="0.25">
      <c r="K1245"/>
    </row>
    <row r="1246" spans="11:11" x14ac:dyDescent="0.25">
      <c r="K1246"/>
    </row>
    <row r="1247" spans="11:11" x14ac:dyDescent="0.25">
      <c r="K1247"/>
    </row>
    <row r="1248" spans="11:11" x14ac:dyDescent="0.25">
      <c r="K1248"/>
    </row>
    <row r="1249" spans="11:11" x14ac:dyDescent="0.25">
      <c r="K1249"/>
    </row>
    <row r="1250" spans="11:11" x14ac:dyDescent="0.25">
      <c r="K1250"/>
    </row>
    <row r="1251" spans="11:11" x14ac:dyDescent="0.25">
      <c r="K1251"/>
    </row>
    <row r="1252" spans="11:11" x14ac:dyDescent="0.25">
      <c r="K1252"/>
    </row>
    <row r="1253" spans="11:11" x14ac:dyDescent="0.25">
      <c r="K1253"/>
    </row>
    <row r="1254" spans="11:11" x14ac:dyDescent="0.25">
      <c r="K1254"/>
    </row>
    <row r="1255" spans="11:11" x14ac:dyDescent="0.25">
      <c r="K1255"/>
    </row>
    <row r="1256" spans="11:11" x14ac:dyDescent="0.25">
      <c r="K1256"/>
    </row>
    <row r="1257" spans="11:11" x14ac:dyDescent="0.25">
      <c r="K1257"/>
    </row>
    <row r="1258" spans="11:11" x14ac:dyDescent="0.25">
      <c r="K1258"/>
    </row>
    <row r="1259" spans="11:11" x14ac:dyDescent="0.25">
      <c r="K1259"/>
    </row>
    <row r="1260" spans="11:11" x14ac:dyDescent="0.25">
      <c r="K1260"/>
    </row>
    <row r="1261" spans="11:11" x14ac:dyDescent="0.25">
      <c r="K1261"/>
    </row>
    <row r="1262" spans="11:11" x14ac:dyDescent="0.25">
      <c r="K1262"/>
    </row>
    <row r="1263" spans="11:11" x14ac:dyDescent="0.25">
      <c r="K1263"/>
    </row>
    <row r="1264" spans="11:11" x14ac:dyDescent="0.25">
      <c r="K1264"/>
    </row>
    <row r="1265" spans="11:11" x14ac:dyDescent="0.25">
      <c r="K1265"/>
    </row>
    <row r="1266" spans="11:11" x14ac:dyDescent="0.25">
      <c r="K1266"/>
    </row>
    <row r="1267" spans="11:11" x14ac:dyDescent="0.25">
      <c r="K1267"/>
    </row>
    <row r="1268" spans="11:11" x14ac:dyDescent="0.25">
      <c r="K1268"/>
    </row>
    <row r="1269" spans="11:11" x14ac:dyDescent="0.25">
      <c r="K1269"/>
    </row>
    <row r="1270" spans="11:11" x14ac:dyDescent="0.25">
      <c r="K1270"/>
    </row>
    <row r="1271" spans="11:11" x14ac:dyDescent="0.25">
      <c r="K1271"/>
    </row>
    <row r="1272" spans="11:11" x14ac:dyDescent="0.25">
      <c r="K1272"/>
    </row>
    <row r="1273" spans="11:11" x14ac:dyDescent="0.25">
      <c r="K1273"/>
    </row>
    <row r="1274" spans="11:11" x14ac:dyDescent="0.25">
      <c r="K1274"/>
    </row>
    <row r="1275" spans="11:11" x14ac:dyDescent="0.25">
      <c r="K1275"/>
    </row>
    <row r="1276" spans="11:11" x14ac:dyDescent="0.25">
      <c r="K1276"/>
    </row>
    <row r="1277" spans="11:11" x14ac:dyDescent="0.25">
      <c r="K1277"/>
    </row>
    <row r="1278" spans="11:11" x14ac:dyDescent="0.25">
      <c r="K1278"/>
    </row>
    <row r="1279" spans="11:11" x14ac:dyDescent="0.25">
      <c r="K1279"/>
    </row>
    <row r="1280" spans="11:11" x14ac:dyDescent="0.25">
      <c r="K1280"/>
    </row>
    <row r="1281" spans="11:11" x14ac:dyDescent="0.25">
      <c r="K1281"/>
    </row>
    <row r="1282" spans="11:11" x14ac:dyDescent="0.25">
      <c r="K1282"/>
    </row>
    <row r="1283" spans="11:11" x14ac:dyDescent="0.25">
      <c r="K1283"/>
    </row>
    <row r="1284" spans="11:11" x14ac:dyDescent="0.25">
      <c r="K1284"/>
    </row>
    <row r="1285" spans="11:11" x14ac:dyDescent="0.25">
      <c r="K1285"/>
    </row>
    <row r="1286" spans="11:11" x14ac:dyDescent="0.25">
      <c r="K1286"/>
    </row>
    <row r="1287" spans="11:11" x14ac:dyDescent="0.25">
      <c r="K1287"/>
    </row>
    <row r="1288" spans="11:11" x14ac:dyDescent="0.25">
      <c r="K1288"/>
    </row>
    <row r="1289" spans="11:11" x14ac:dyDescent="0.25">
      <c r="K1289"/>
    </row>
    <row r="1290" spans="11:11" x14ac:dyDescent="0.25">
      <c r="K1290"/>
    </row>
    <row r="1291" spans="11:11" x14ac:dyDescent="0.25">
      <c r="K1291"/>
    </row>
    <row r="1292" spans="11:11" x14ac:dyDescent="0.25">
      <c r="K1292"/>
    </row>
    <row r="1293" spans="11:11" x14ac:dyDescent="0.25">
      <c r="K1293"/>
    </row>
    <row r="1294" spans="11:11" x14ac:dyDescent="0.25">
      <c r="K1294"/>
    </row>
    <row r="1295" spans="11:11" x14ac:dyDescent="0.25">
      <c r="K1295"/>
    </row>
    <row r="1296" spans="11:11" x14ac:dyDescent="0.25">
      <c r="K1296"/>
    </row>
    <row r="1297" spans="11:11" x14ac:dyDescent="0.25">
      <c r="K1297"/>
    </row>
    <row r="1298" spans="11:11" x14ac:dyDescent="0.25">
      <c r="K1298"/>
    </row>
    <row r="1299" spans="11:11" x14ac:dyDescent="0.25">
      <c r="K1299"/>
    </row>
    <row r="1300" spans="11:11" x14ac:dyDescent="0.25">
      <c r="K1300"/>
    </row>
    <row r="1301" spans="11:11" x14ac:dyDescent="0.25">
      <c r="K1301"/>
    </row>
    <row r="1302" spans="11:11" x14ac:dyDescent="0.25">
      <c r="K1302"/>
    </row>
    <row r="1303" spans="11:11" x14ac:dyDescent="0.25">
      <c r="K1303"/>
    </row>
    <row r="1304" spans="11:11" x14ac:dyDescent="0.25">
      <c r="K1304"/>
    </row>
    <row r="1305" spans="11:11" x14ac:dyDescent="0.25">
      <c r="K1305"/>
    </row>
    <row r="1306" spans="11:11" x14ac:dyDescent="0.25">
      <c r="K1306"/>
    </row>
    <row r="1307" spans="11:11" x14ac:dyDescent="0.25">
      <c r="K1307"/>
    </row>
    <row r="1308" spans="11:11" x14ac:dyDescent="0.25">
      <c r="K1308"/>
    </row>
    <row r="1309" spans="11:11" x14ac:dyDescent="0.25">
      <c r="K1309"/>
    </row>
    <row r="1310" spans="11:11" x14ac:dyDescent="0.25">
      <c r="K1310"/>
    </row>
    <row r="1311" spans="11:11" x14ac:dyDescent="0.25">
      <c r="K1311"/>
    </row>
    <row r="1312" spans="11:11" x14ac:dyDescent="0.25">
      <c r="K1312"/>
    </row>
    <row r="1313" spans="11:11" x14ac:dyDescent="0.25">
      <c r="K1313"/>
    </row>
    <row r="1314" spans="11:11" x14ac:dyDescent="0.25">
      <c r="K1314"/>
    </row>
    <row r="1315" spans="11:11" x14ac:dyDescent="0.25">
      <c r="K1315"/>
    </row>
    <row r="1316" spans="11:11" x14ac:dyDescent="0.25">
      <c r="K1316"/>
    </row>
    <row r="1317" spans="11:11" x14ac:dyDescent="0.25">
      <c r="K1317"/>
    </row>
    <row r="1318" spans="11:11" x14ac:dyDescent="0.25">
      <c r="K1318"/>
    </row>
    <row r="1319" spans="11:11" x14ac:dyDescent="0.25">
      <c r="K1319"/>
    </row>
    <row r="1320" spans="11:11" x14ac:dyDescent="0.25">
      <c r="K1320"/>
    </row>
    <row r="1321" spans="11:11" x14ac:dyDescent="0.25">
      <c r="K1321"/>
    </row>
    <row r="1322" spans="11:11" x14ac:dyDescent="0.25">
      <c r="K1322"/>
    </row>
    <row r="1323" spans="11:11" x14ac:dyDescent="0.25">
      <c r="K1323"/>
    </row>
    <row r="1324" spans="11:11" x14ac:dyDescent="0.25">
      <c r="K1324"/>
    </row>
    <row r="1325" spans="11:11" x14ac:dyDescent="0.25">
      <c r="K1325"/>
    </row>
    <row r="1326" spans="11:11" x14ac:dyDescent="0.25">
      <c r="K1326"/>
    </row>
    <row r="1327" spans="11:11" x14ac:dyDescent="0.25">
      <c r="K1327"/>
    </row>
    <row r="1328" spans="11:11" x14ac:dyDescent="0.25">
      <c r="K1328"/>
    </row>
    <row r="1329" spans="11:11" x14ac:dyDescent="0.25">
      <c r="K1329"/>
    </row>
    <row r="1330" spans="11:11" x14ac:dyDescent="0.25">
      <c r="K1330"/>
    </row>
    <row r="1331" spans="11:11" x14ac:dyDescent="0.25">
      <c r="K1331"/>
    </row>
    <row r="1332" spans="11:11" x14ac:dyDescent="0.25">
      <c r="K1332"/>
    </row>
    <row r="1333" spans="11:11" x14ac:dyDescent="0.25">
      <c r="K1333"/>
    </row>
    <row r="1334" spans="11:11" x14ac:dyDescent="0.25">
      <c r="K1334"/>
    </row>
    <row r="1335" spans="11:11" x14ac:dyDescent="0.25">
      <c r="K1335"/>
    </row>
    <row r="1336" spans="11:11" x14ac:dyDescent="0.25">
      <c r="K1336"/>
    </row>
    <row r="1337" spans="11:11" x14ac:dyDescent="0.25">
      <c r="K1337"/>
    </row>
    <row r="1338" spans="11:11" x14ac:dyDescent="0.25">
      <c r="K1338"/>
    </row>
    <row r="1339" spans="11:11" x14ac:dyDescent="0.25">
      <c r="K1339"/>
    </row>
    <row r="1340" spans="11:11" x14ac:dyDescent="0.25">
      <c r="K1340"/>
    </row>
    <row r="1341" spans="11:11" x14ac:dyDescent="0.25">
      <c r="K1341"/>
    </row>
    <row r="1342" spans="11:11" x14ac:dyDescent="0.25">
      <c r="K1342"/>
    </row>
    <row r="1343" spans="11:11" x14ac:dyDescent="0.25">
      <c r="K1343"/>
    </row>
    <row r="1344" spans="11:11" x14ac:dyDescent="0.25">
      <c r="K1344"/>
    </row>
    <row r="1345" spans="11:11" x14ac:dyDescent="0.25">
      <c r="K1345"/>
    </row>
    <row r="1346" spans="11:11" x14ac:dyDescent="0.25">
      <c r="K1346"/>
    </row>
    <row r="1347" spans="11:11" x14ac:dyDescent="0.25">
      <c r="K1347"/>
    </row>
    <row r="1348" spans="11:11" x14ac:dyDescent="0.25">
      <c r="K1348"/>
    </row>
    <row r="1349" spans="11:11" x14ac:dyDescent="0.25">
      <c r="K1349"/>
    </row>
    <row r="1350" spans="11:11" x14ac:dyDescent="0.25">
      <c r="K1350"/>
    </row>
    <row r="1351" spans="11:11" x14ac:dyDescent="0.25">
      <c r="K1351"/>
    </row>
    <row r="1352" spans="11:11" x14ac:dyDescent="0.25">
      <c r="K1352"/>
    </row>
    <row r="1353" spans="11:11" x14ac:dyDescent="0.25">
      <c r="K1353"/>
    </row>
    <row r="1354" spans="11:11" x14ac:dyDescent="0.25">
      <c r="K1354"/>
    </row>
    <row r="1355" spans="11:11" x14ac:dyDescent="0.25">
      <c r="K1355"/>
    </row>
    <row r="1356" spans="11:11" x14ac:dyDescent="0.25">
      <c r="K1356"/>
    </row>
    <row r="1357" spans="11:11" x14ac:dyDescent="0.25">
      <c r="K1357"/>
    </row>
    <row r="1358" spans="11:11" x14ac:dyDescent="0.25">
      <c r="K1358"/>
    </row>
    <row r="1359" spans="11:11" x14ac:dyDescent="0.25">
      <c r="K1359"/>
    </row>
    <row r="1360" spans="11:11" x14ac:dyDescent="0.25">
      <c r="K1360"/>
    </row>
    <row r="1361" spans="11:11" x14ac:dyDescent="0.25">
      <c r="K1361"/>
    </row>
    <row r="1362" spans="11:11" x14ac:dyDescent="0.25">
      <c r="K1362"/>
    </row>
    <row r="1363" spans="11:11" x14ac:dyDescent="0.25">
      <c r="K1363"/>
    </row>
    <row r="1364" spans="11:11" x14ac:dyDescent="0.25">
      <c r="K1364"/>
    </row>
    <row r="1365" spans="11:11" x14ac:dyDescent="0.25">
      <c r="K1365"/>
    </row>
    <row r="1366" spans="11:11" x14ac:dyDescent="0.25">
      <c r="K1366"/>
    </row>
    <row r="1367" spans="11:11" x14ac:dyDescent="0.25">
      <c r="K1367"/>
    </row>
    <row r="1368" spans="11:11" x14ac:dyDescent="0.25">
      <c r="K1368"/>
    </row>
    <row r="1369" spans="11:11" x14ac:dyDescent="0.25">
      <c r="K1369"/>
    </row>
    <row r="1370" spans="11:11" x14ac:dyDescent="0.25">
      <c r="K1370"/>
    </row>
    <row r="1371" spans="11:11" x14ac:dyDescent="0.25">
      <c r="K1371"/>
    </row>
    <row r="1372" spans="11:11" x14ac:dyDescent="0.25">
      <c r="K1372"/>
    </row>
    <row r="1373" spans="11:11" x14ac:dyDescent="0.25">
      <c r="K1373"/>
    </row>
    <row r="1374" spans="11:11" x14ac:dyDescent="0.25">
      <c r="K1374"/>
    </row>
    <row r="1375" spans="11:11" x14ac:dyDescent="0.25">
      <c r="K1375"/>
    </row>
    <row r="1376" spans="11:11" x14ac:dyDescent="0.25">
      <c r="K1376"/>
    </row>
    <row r="1377" spans="11:11" x14ac:dyDescent="0.25">
      <c r="K1377"/>
    </row>
    <row r="1378" spans="11:11" x14ac:dyDescent="0.25">
      <c r="K1378"/>
    </row>
    <row r="1379" spans="11:11" x14ac:dyDescent="0.25">
      <c r="K1379"/>
    </row>
    <row r="1380" spans="11:11" x14ac:dyDescent="0.25">
      <c r="K1380"/>
    </row>
    <row r="1381" spans="11:11" x14ac:dyDescent="0.25">
      <c r="K1381"/>
    </row>
    <row r="1382" spans="11:11" x14ac:dyDescent="0.25">
      <c r="K1382"/>
    </row>
    <row r="1383" spans="11:11" x14ac:dyDescent="0.25">
      <c r="K1383"/>
    </row>
    <row r="1384" spans="11:11" x14ac:dyDescent="0.25">
      <c r="K1384"/>
    </row>
    <row r="1385" spans="11:11" x14ac:dyDescent="0.25">
      <c r="K1385"/>
    </row>
    <row r="1386" spans="11:11" x14ac:dyDescent="0.25">
      <c r="K1386"/>
    </row>
    <row r="1387" spans="11:11" x14ac:dyDescent="0.25">
      <c r="K1387"/>
    </row>
    <row r="1388" spans="11:11" x14ac:dyDescent="0.25">
      <c r="K1388"/>
    </row>
    <row r="1389" spans="11:11" x14ac:dyDescent="0.25">
      <c r="K1389"/>
    </row>
    <row r="1390" spans="11:11" x14ac:dyDescent="0.25">
      <c r="K1390"/>
    </row>
    <row r="1391" spans="11:11" x14ac:dyDescent="0.25">
      <c r="K1391"/>
    </row>
    <row r="1392" spans="11:11" x14ac:dyDescent="0.25">
      <c r="K1392"/>
    </row>
    <row r="1393" spans="11:11" x14ac:dyDescent="0.25">
      <c r="K1393"/>
    </row>
    <row r="1394" spans="11:11" x14ac:dyDescent="0.25">
      <c r="K1394"/>
    </row>
    <row r="1395" spans="11:11" x14ac:dyDescent="0.25">
      <c r="K1395"/>
    </row>
    <row r="1396" spans="11:11" x14ac:dyDescent="0.25">
      <c r="K1396"/>
    </row>
    <row r="1397" spans="11:11" x14ac:dyDescent="0.25">
      <c r="K1397"/>
    </row>
    <row r="1398" spans="11:11" x14ac:dyDescent="0.25">
      <c r="K1398"/>
    </row>
    <row r="1399" spans="11:11" x14ac:dyDescent="0.25">
      <c r="K1399"/>
    </row>
    <row r="1400" spans="11:11" x14ac:dyDescent="0.25">
      <c r="K1400"/>
    </row>
    <row r="1401" spans="11:11" x14ac:dyDescent="0.25">
      <c r="K1401"/>
    </row>
    <row r="1402" spans="11:11" x14ac:dyDescent="0.25">
      <c r="K1402"/>
    </row>
    <row r="1403" spans="11:11" x14ac:dyDescent="0.25">
      <c r="K1403"/>
    </row>
    <row r="1404" spans="11:11" x14ac:dyDescent="0.25">
      <c r="K1404"/>
    </row>
    <row r="1405" spans="11:11" x14ac:dyDescent="0.25">
      <c r="K1405"/>
    </row>
    <row r="1406" spans="11:11" x14ac:dyDescent="0.25">
      <c r="K1406"/>
    </row>
    <row r="1407" spans="11:11" x14ac:dyDescent="0.25">
      <c r="K1407"/>
    </row>
    <row r="1408" spans="11:11" x14ac:dyDescent="0.25">
      <c r="K1408"/>
    </row>
    <row r="1409" spans="11:11" x14ac:dyDescent="0.25">
      <c r="K1409"/>
    </row>
    <row r="1410" spans="11:11" x14ac:dyDescent="0.25">
      <c r="K1410"/>
    </row>
    <row r="1411" spans="11:11" x14ac:dyDescent="0.25">
      <c r="K1411"/>
    </row>
    <row r="1412" spans="11:11" x14ac:dyDescent="0.25">
      <c r="K1412"/>
    </row>
    <row r="1413" spans="11:11" x14ac:dyDescent="0.25">
      <c r="K1413"/>
    </row>
    <row r="1414" spans="11:11" x14ac:dyDescent="0.25">
      <c r="K1414"/>
    </row>
    <row r="1415" spans="11:11" x14ac:dyDescent="0.25">
      <c r="K1415"/>
    </row>
    <row r="1416" spans="11:11" x14ac:dyDescent="0.25">
      <c r="K1416"/>
    </row>
    <row r="1417" spans="11:11" x14ac:dyDescent="0.25">
      <c r="K1417"/>
    </row>
    <row r="1418" spans="11:11" x14ac:dyDescent="0.25">
      <c r="K1418"/>
    </row>
    <row r="1419" spans="11:11" x14ac:dyDescent="0.25">
      <c r="K1419"/>
    </row>
    <row r="1420" spans="11:11" x14ac:dyDescent="0.25">
      <c r="K1420"/>
    </row>
    <row r="1421" spans="11:11" x14ac:dyDescent="0.25">
      <c r="K1421"/>
    </row>
    <row r="1422" spans="11:11" x14ac:dyDescent="0.25">
      <c r="K1422"/>
    </row>
    <row r="1423" spans="11:11" x14ac:dyDescent="0.25">
      <c r="K1423"/>
    </row>
    <row r="1424" spans="11:11" x14ac:dyDescent="0.25">
      <c r="K1424"/>
    </row>
    <row r="1425" spans="11:11" x14ac:dyDescent="0.25">
      <c r="K1425"/>
    </row>
    <row r="1426" spans="11:11" x14ac:dyDescent="0.25">
      <c r="K1426"/>
    </row>
    <row r="1427" spans="11:11" x14ac:dyDescent="0.25">
      <c r="K1427"/>
    </row>
    <row r="1428" spans="11:11" x14ac:dyDescent="0.25">
      <c r="K1428"/>
    </row>
    <row r="1429" spans="11:11" x14ac:dyDescent="0.25">
      <c r="K1429"/>
    </row>
    <row r="1430" spans="11:11" x14ac:dyDescent="0.25">
      <c r="K1430"/>
    </row>
    <row r="1431" spans="11:11" x14ac:dyDescent="0.25">
      <c r="K1431"/>
    </row>
    <row r="1432" spans="11:11" x14ac:dyDescent="0.25">
      <c r="K1432"/>
    </row>
    <row r="1433" spans="11:11" x14ac:dyDescent="0.25">
      <c r="K1433"/>
    </row>
    <row r="1434" spans="11:11" x14ac:dyDescent="0.25">
      <c r="K1434"/>
    </row>
    <row r="1435" spans="11:11" x14ac:dyDescent="0.25">
      <c r="K1435"/>
    </row>
    <row r="1436" spans="11:11" x14ac:dyDescent="0.25">
      <c r="K1436"/>
    </row>
    <row r="1437" spans="11:11" x14ac:dyDescent="0.25">
      <c r="K1437"/>
    </row>
    <row r="1438" spans="11:11" x14ac:dyDescent="0.25">
      <c r="K1438"/>
    </row>
    <row r="1439" spans="11:11" x14ac:dyDescent="0.25">
      <c r="K1439"/>
    </row>
    <row r="1440" spans="11:11" x14ac:dyDescent="0.25">
      <c r="K1440"/>
    </row>
    <row r="1441" spans="11:11" x14ac:dyDescent="0.25">
      <c r="K1441"/>
    </row>
    <row r="1442" spans="11:11" x14ac:dyDescent="0.25">
      <c r="K1442"/>
    </row>
    <row r="1443" spans="11:11" x14ac:dyDescent="0.25">
      <c r="K1443"/>
    </row>
    <row r="1444" spans="11:11" x14ac:dyDescent="0.25">
      <c r="K1444"/>
    </row>
    <row r="1445" spans="11:11" x14ac:dyDescent="0.25">
      <c r="K1445"/>
    </row>
    <row r="1446" spans="11:11" x14ac:dyDescent="0.25">
      <c r="K1446"/>
    </row>
    <row r="1447" spans="11:11" x14ac:dyDescent="0.25">
      <c r="K1447"/>
    </row>
    <row r="1448" spans="11:11" x14ac:dyDescent="0.25">
      <c r="K1448"/>
    </row>
    <row r="1449" spans="11:11" x14ac:dyDescent="0.25">
      <c r="K1449"/>
    </row>
    <row r="1450" spans="11:11" x14ac:dyDescent="0.25">
      <c r="K1450"/>
    </row>
    <row r="1451" spans="11:11" x14ac:dyDescent="0.25">
      <c r="K1451"/>
    </row>
    <row r="1452" spans="11:11" x14ac:dyDescent="0.25">
      <c r="K1452"/>
    </row>
    <row r="1453" spans="11:11" x14ac:dyDescent="0.25">
      <c r="K1453"/>
    </row>
    <row r="1454" spans="11:11" x14ac:dyDescent="0.25">
      <c r="K1454"/>
    </row>
    <row r="1455" spans="11:11" x14ac:dyDescent="0.25">
      <c r="K1455"/>
    </row>
    <row r="1456" spans="11:11" x14ac:dyDescent="0.25">
      <c r="K1456"/>
    </row>
    <row r="1457" spans="11:11" x14ac:dyDescent="0.25">
      <c r="K1457"/>
    </row>
    <row r="1458" spans="11:11" x14ac:dyDescent="0.25">
      <c r="K1458"/>
    </row>
    <row r="1459" spans="11:11" x14ac:dyDescent="0.25">
      <c r="K1459"/>
    </row>
    <row r="1460" spans="11:11" x14ac:dyDescent="0.25">
      <c r="K1460"/>
    </row>
    <row r="1461" spans="11:11" x14ac:dyDescent="0.25">
      <c r="K1461"/>
    </row>
    <row r="1462" spans="11:11" x14ac:dyDescent="0.25">
      <c r="K1462"/>
    </row>
    <row r="1463" spans="11:11" x14ac:dyDescent="0.25">
      <c r="K1463"/>
    </row>
    <row r="1464" spans="11:11" x14ac:dyDescent="0.25">
      <c r="K1464"/>
    </row>
    <row r="1465" spans="11:11" x14ac:dyDescent="0.25">
      <c r="K1465"/>
    </row>
    <row r="1466" spans="11:11" x14ac:dyDescent="0.25">
      <c r="K1466"/>
    </row>
    <row r="1467" spans="11:11" x14ac:dyDescent="0.25">
      <c r="K1467"/>
    </row>
    <row r="1468" spans="11:11" x14ac:dyDescent="0.25">
      <c r="K1468"/>
    </row>
    <row r="1469" spans="11:11" x14ac:dyDescent="0.25">
      <c r="K1469"/>
    </row>
    <row r="1470" spans="11:11" x14ac:dyDescent="0.25">
      <c r="K1470"/>
    </row>
    <row r="1471" spans="11:11" x14ac:dyDescent="0.25">
      <c r="K1471"/>
    </row>
    <row r="1472" spans="11:11" x14ac:dyDescent="0.25">
      <c r="K1472"/>
    </row>
    <row r="1473" spans="11:11" x14ac:dyDescent="0.25">
      <c r="K1473"/>
    </row>
    <row r="1474" spans="11:11" x14ac:dyDescent="0.25">
      <c r="K1474"/>
    </row>
    <row r="1475" spans="11:11" x14ac:dyDescent="0.25">
      <c r="K1475"/>
    </row>
    <row r="1476" spans="11:11" x14ac:dyDescent="0.25">
      <c r="K1476"/>
    </row>
    <row r="1477" spans="11:11" x14ac:dyDescent="0.25">
      <c r="K1477"/>
    </row>
    <row r="1478" spans="11:11" x14ac:dyDescent="0.25">
      <c r="K1478"/>
    </row>
    <row r="1479" spans="11:11" x14ac:dyDescent="0.25">
      <c r="K1479"/>
    </row>
    <row r="1480" spans="11:11" x14ac:dyDescent="0.25">
      <c r="K1480"/>
    </row>
    <row r="1481" spans="11:11" x14ac:dyDescent="0.25">
      <c r="K1481"/>
    </row>
    <row r="1482" spans="11:11" x14ac:dyDescent="0.25">
      <c r="K1482"/>
    </row>
    <row r="1483" spans="11:11" x14ac:dyDescent="0.25">
      <c r="K1483"/>
    </row>
    <row r="1484" spans="11:11" x14ac:dyDescent="0.25">
      <c r="K1484"/>
    </row>
    <row r="1485" spans="11:11" x14ac:dyDescent="0.25">
      <c r="K1485"/>
    </row>
    <row r="1486" spans="11:11" x14ac:dyDescent="0.25">
      <c r="K1486"/>
    </row>
    <row r="1487" spans="11:11" x14ac:dyDescent="0.25">
      <c r="K1487"/>
    </row>
    <row r="1488" spans="11:11" x14ac:dyDescent="0.25">
      <c r="K1488"/>
    </row>
    <row r="1489" spans="11:11" x14ac:dyDescent="0.25">
      <c r="K1489"/>
    </row>
    <row r="1490" spans="11:11" x14ac:dyDescent="0.25">
      <c r="K1490"/>
    </row>
    <row r="1491" spans="11:11" x14ac:dyDescent="0.25">
      <c r="K1491"/>
    </row>
    <row r="1492" spans="11:11" x14ac:dyDescent="0.25">
      <c r="K1492"/>
    </row>
    <row r="1493" spans="11:11" x14ac:dyDescent="0.25">
      <c r="K1493"/>
    </row>
    <row r="1494" spans="11:11" x14ac:dyDescent="0.25">
      <c r="K1494"/>
    </row>
    <row r="1495" spans="11:11" x14ac:dyDescent="0.25">
      <c r="K1495"/>
    </row>
    <row r="1496" spans="11:11" x14ac:dyDescent="0.25">
      <c r="K1496"/>
    </row>
    <row r="1497" spans="11:11" x14ac:dyDescent="0.25">
      <c r="K1497"/>
    </row>
    <row r="1498" spans="11:11" x14ac:dyDescent="0.25">
      <c r="K1498"/>
    </row>
    <row r="1499" spans="11:11" x14ac:dyDescent="0.25">
      <c r="K1499"/>
    </row>
    <row r="1500" spans="11:11" x14ac:dyDescent="0.25">
      <c r="K1500"/>
    </row>
    <row r="1501" spans="11:11" x14ac:dyDescent="0.25">
      <c r="K1501"/>
    </row>
    <row r="1502" spans="11:11" x14ac:dyDescent="0.25">
      <c r="K1502"/>
    </row>
    <row r="1503" spans="11:11" x14ac:dyDescent="0.25">
      <c r="K1503"/>
    </row>
    <row r="1504" spans="11:11" x14ac:dyDescent="0.25">
      <c r="K1504"/>
    </row>
    <row r="1505" spans="11:11" x14ac:dyDescent="0.25">
      <c r="K1505"/>
    </row>
    <row r="1506" spans="11:11" x14ac:dyDescent="0.25">
      <c r="K1506"/>
    </row>
    <row r="1507" spans="11:11" x14ac:dyDescent="0.25">
      <c r="K1507"/>
    </row>
    <row r="1508" spans="11:11" x14ac:dyDescent="0.25">
      <c r="K1508"/>
    </row>
    <row r="1509" spans="11:11" x14ac:dyDescent="0.25">
      <c r="K1509"/>
    </row>
    <row r="1510" spans="11:11" x14ac:dyDescent="0.25">
      <c r="K1510"/>
    </row>
    <row r="1511" spans="11:11" x14ac:dyDescent="0.25">
      <c r="K1511"/>
    </row>
    <row r="1512" spans="11:11" x14ac:dyDescent="0.25">
      <c r="K1512"/>
    </row>
    <row r="1513" spans="11:11" x14ac:dyDescent="0.25">
      <c r="K1513"/>
    </row>
    <row r="1514" spans="11:11" x14ac:dyDescent="0.25">
      <c r="K1514"/>
    </row>
    <row r="1515" spans="11:11" x14ac:dyDescent="0.25">
      <c r="K1515"/>
    </row>
    <row r="1516" spans="11:11" x14ac:dyDescent="0.25">
      <c r="K1516"/>
    </row>
    <row r="1517" spans="11:11" x14ac:dyDescent="0.25">
      <c r="K1517"/>
    </row>
    <row r="1518" spans="11:11" x14ac:dyDescent="0.25">
      <c r="K1518"/>
    </row>
    <row r="1519" spans="11:11" x14ac:dyDescent="0.25">
      <c r="K1519"/>
    </row>
    <row r="1520" spans="11:11" x14ac:dyDescent="0.25">
      <c r="K1520"/>
    </row>
    <row r="1521" spans="11:11" x14ac:dyDescent="0.25">
      <c r="K1521"/>
    </row>
    <row r="1522" spans="11:11" x14ac:dyDescent="0.25">
      <c r="K1522"/>
    </row>
    <row r="1523" spans="11:11" x14ac:dyDescent="0.25">
      <c r="K1523"/>
    </row>
    <row r="1524" spans="11:11" x14ac:dyDescent="0.25">
      <c r="K1524"/>
    </row>
    <row r="1525" spans="11:11" x14ac:dyDescent="0.25">
      <c r="K1525"/>
    </row>
    <row r="1526" spans="11:11" x14ac:dyDescent="0.25">
      <c r="K1526"/>
    </row>
    <row r="1527" spans="11:11" x14ac:dyDescent="0.25">
      <c r="K1527"/>
    </row>
    <row r="1528" spans="11:11" x14ac:dyDescent="0.25">
      <c r="K1528"/>
    </row>
    <row r="1529" spans="11:11" x14ac:dyDescent="0.25">
      <c r="K1529"/>
    </row>
    <row r="1530" spans="11:11" x14ac:dyDescent="0.25">
      <c r="K1530"/>
    </row>
    <row r="1531" spans="11:11" x14ac:dyDescent="0.25">
      <c r="K1531"/>
    </row>
    <row r="1532" spans="11:11" x14ac:dyDescent="0.25">
      <c r="K1532"/>
    </row>
    <row r="1533" spans="11:11" x14ac:dyDescent="0.25">
      <c r="K1533"/>
    </row>
    <row r="1534" spans="11:11" x14ac:dyDescent="0.25">
      <c r="K1534"/>
    </row>
    <row r="1535" spans="11:11" x14ac:dyDescent="0.25">
      <c r="K1535"/>
    </row>
    <row r="1536" spans="11:11" x14ac:dyDescent="0.25">
      <c r="K1536"/>
    </row>
    <row r="1537" spans="11:11" x14ac:dyDescent="0.25">
      <c r="K1537"/>
    </row>
    <row r="1538" spans="11:11" x14ac:dyDescent="0.25">
      <c r="K1538"/>
    </row>
    <row r="1539" spans="11:11" x14ac:dyDescent="0.25">
      <c r="K1539"/>
    </row>
    <row r="1540" spans="11:11" x14ac:dyDescent="0.25">
      <c r="K1540"/>
    </row>
    <row r="1541" spans="11:11" x14ac:dyDescent="0.25">
      <c r="K1541"/>
    </row>
    <row r="1542" spans="11:11" x14ac:dyDescent="0.25">
      <c r="K1542"/>
    </row>
    <row r="1543" spans="11:11" x14ac:dyDescent="0.25">
      <c r="K1543"/>
    </row>
    <row r="1544" spans="11:11" x14ac:dyDescent="0.25">
      <c r="K1544"/>
    </row>
    <row r="1545" spans="11:11" x14ac:dyDescent="0.25">
      <c r="K1545"/>
    </row>
    <row r="1546" spans="11:11" x14ac:dyDescent="0.25">
      <c r="K1546"/>
    </row>
    <row r="1547" spans="11:11" x14ac:dyDescent="0.25">
      <c r="K1547"/>
    </row>
    <row r="1548" spans="11:11" x14ac:dyDescent="0.25">
      <c r="K1548"/>
    </row>
    <row r="1549" spans="11:11" x14ac:dyDescent="0.25">
      <c r="K1549"/>
    </row>
    <row r="1550" spans="11:11" x14ac:dyDescent="0.25">
      <c r="K1550"/>
    </row>
    <row r="1551" spans="11:11" x14ac:dyDescent="0.25">
      <c r="K1551"/>
    </row>
    <row r="1552" spans="11:11" x14ac:dyDescent="0.25">
      <c r="K1552"/>
    </row>
    <row r="1553" spans="11:11" x14ac:dyDescent="0.25">
      <c r="K1553"/>
    </row>
    <row r="1554" spans="11:11" x14ac:dyDescent="0.25">
      <c r="K1554"/>
    </row>
    <row r="1555" spans="11:11" x14ac:dyDescent="0.25">
      <c r="K1555"/>
    </row>
    <row r="1556" spans="11:11" x14ac:dyDescent="0.25">
      <c r="K1556"/>
    </row>
    <row r="1557" spans="11:11" x14ac:dyDescent="0.25">
      <c r="K1557"/>
    </row>
    <row r="1558" spans="11:11" x14ac:dyDescent="0.25">
      <c r="K1558"/>
    </row>
    <row r="1559" spans="11:11" x14ac:dyDescent="0.25">
      <c r="K1559"/>
    </row>
    <row r="1560" spans="11:11" x14ac:dyDescent="0.25">
      <c r="K1560"/>
    </row>
    <row r="1561" spans="11:11" x14ac:dyDescent="0.25">
      <c r="K1561"/>
    </row>
    <row r="1562" spans="11:11" x14ac:dyDescent="0.25">
      <c r="K1562"/>
    </row>
    <row r="1563" spans="11:11" x14ac:dyDescent="0.25">
      <c r="K1563"/>
    </row>
    <row r="1564" spans="11:11" x14ac:dyDescent="0.25">
      <c r="K1564"/>
    </row>
    <row r="1565" spans="11:11" x14ac:dyDescent="0.25">
      <c r="K1565"/>
    </row>
    <row r="1566" spans="11:11" x14ac:dyDescent="0.25">
      <c r="K1566"/>
    </row>
    <row r="1567" spans="11:11" x14ac:dyDescent="0.25">
      <c r="K1567"/>
    </row>
    <row r="1568" spans="11:11" x14ac:dyDescent="0.25">
      <c r="K1568"/>
    </row>
    <row r="1569" spans="11:11" x14ac:dyDescent="0.25">
      <c r="K1569"/>
    </row>
    <row r="1570" spans="11:11" x14ac:dyDescent="0.25">
      <c r="K1570"/>
    </row>
    <row r="1571" spans="11:11" x14ac:dyDescent="0.25">
      <c r="K1571"/>
    </row>
    <row r="1572" spans="11:11" x14ac:dyDescent="0.25">
      <c r="K1572"/>
    </row>
    <row r="1573" spans="11:11" x14ac:dyDescent="0.25">
      <c r="K1573"/>
    </row>
    <row r="1574" spans="11:11" x14ac:dyDescent="0.25">
      <c r="K1574"/>
    </row>
    <row r="1575" spans="11:11" x14ac:dyDescent="0.25">
      <c r="K1575"/>
    </row>
    <row r="1576" spans="11:11" x14ac:dyDescent="0.25">
      <c r="K1576"/>
    </row>
    <row r="1577" spans="11:11" x14ac:dyDescent="0.25">
      <c r="K1577"/>
    </row>
    <row r="1578" spans="11:11" x14ac:dyDescent="0.25">
      <c r="K1578"/>
    </row>
    <row r="1579" spans="11:11" x14ac:dyDescent="0.25">
      <c r="K1579"/>
    </row>
    <row r="1580" spans="11:11" x14ac:dyDescent="0.25">
      <c r="K1580"/>
    </row>
    <row r="1581" spans="11:11" x14ac:dyDescent="0.25">
      <c r="K1581"/>
    </row>
    <row r="1582" spans="11:11" x14ac:dyDescent="0.25">
      <c r="K1582"/>
    </row>
    <row r="1583" spans="11:11" x14ac:dyDescent="0.25">
      <c r="K1583"/>
    </row>
    <row r="1584" spans="11:11" x14ac:dyDescent="0.25">
      <c r="K1584"/>
    </row>
    <row r="1585" spans="11:11" x14ac:dyDescent="0.25">
      <c r="K1585"/>
    </row>
    <row r="1586" spans="11:11" x14ac:dyDescent="0.25">
      <c r="K1586"/>
    </row>
    <row r="1587" spans="11:11" x14ac:dyDescent="0.25">
      <c r="K1587"/>
    </row>
    <row r="1588" spans="11:11" x14ac:dyDescent="0.25">
      <c r="K1588"/>
    </row>
    <row r="1589" spans="11:11" x14ac:dyDescent="0.25">
      <c r="K1589"/>
    </row>
    <row r="1590" spans="11:11" x14ac:dyDescent="0.25">
      <c r="K1590"/>
    </row>
    <row r="1591" spans="11:11" x14ac:dyDescent="0.25">
      <c r="K1591"/>
    </row>
    <row r="1592" spans="11:11" x14ac:dyDescent="0.25">
      <c r="K1592"/>
    </row>
    <row r="1593" spans="11:11" x14ac:dyDescent="0.25">
      <c r="K1593"/>
    </row>
    <row r="1594" spans="11:11" x14ac:dyDescent="0.25">
      <c r="K1594"/>
    </row>
    <row r="1595" spans="11:11" x14ac:dyDescent="0.25">
      <c r="K1595"/>
    </row>
    <row r="1596" spans="11:11" x14ac:dyDescent="0.25">
      <c r="K1596"/>
    </row>
    <row r="1597" spans="11:11" x14ac:dyDescent="0.25">
      <c r="K1597"/>
    </row>
    <row r="1598" spans="11:11" x14ac:dyDescent="0.25">
      <c r="K1598"/>
    </row>
    <row r="1599" spans="11:11" x14ac:dyDescent="0.25">
      <c r="K1599"/>
    </row>
    <row r="1600" spans="11:11" x14ac:dyDescent="0.25">
      <c r="K1600"/>
    </row>
    <row r="1601" spans="11:11" x14ac:dyDescent="0.25">
      <c r="K1601"/>
    </row>
    <row r="1602" spans="11:11" x14ac:dyDescent="0.25">
      <c r="K1602"/>
    </row>
    <row r="1603" spans="11:11" x14ac:dyDescent="0.25">
      <c r="K1603"/>
    </row>
    <row r="1604" spans="11:11" x14ac:dyDescent="0.25">
      <c r="K1604"/>
    </row>
    <row r="1605" spans="11:11" x14ac:dyDescent="0.25">
      <c r="K1605"/>
    </row>
    <row r="1606" spans="11:11" x14ac:dyDescent="0.25">
      <c r="K1606"/>
    </row>
    <row r="1607" spans="11:11" x14ac:dyDescent="0.25">
      <c r="K1607"/>
    </row>
    <row r="1608" spans="11:11" x14ac:dyDescent="0.25">
      <c r="K1608"/>
    </row>
    <row r="1609" spans="11:11" x14ac:dyDescent="0.25">
      <c r="K1609"/>
    </row>
    <row r="1610" spans="11:11" x14ac:dyDescent="0.25">
      <c r="K1610"/>
    </row>
    <row r="1611" spans="11:11" x14ac:dyDescent="0.25">
      <c r="K1611"/>
    </row>
    <row r="1612" spans="11:11" x14ac:dyDescent="0.25">
      <c r="K1612"/>
    </row>
    <row r="1613" spans="11:11" x14ac:dyDescent="0.25">
      <c r="K1613"/>
    </row>
    <row r="1614" spans="11:11" x14ac:dyDescent="0.25">
      <c r="K1614"/>
    </row>
    <row r="1615" spans="11:11" x14ac:dyDescent="0.25">
      <c r="K1615"/>
    </row>
    <row r="1616" spans="11:11" x14ac:dyDescent="0.25">
      <c r="K1616"/>
    </row>
    <row r="1617" spans="11:11" x14ac:dyDescent="0.25">
      <c r="K1617"/>
    </row>
    <row r="1618" spans="11:11" x14ac:dyDescent="0.25">
      <c r="K1618"/>
    </row>
    <row r="1619" spans="11:11" x14ac:dyDescent="0.25">
      <c r="K1619"/>
    </row>
    <row r="1620" spans="11:11" x14ac:dyDescent="0.25">
      <c r="K1620"/>
    </row>
    <row r="1621" spans="11:11" x14ac:dyDescent="0.25">
      <c r="K1621"/>
    </row>
    <row r="1622" spans="11:11" x14ac:dyDescent="0.25">
      <c r="K1622"/>
    </row>
    <row r="1623" spans="11:11" x14ac:dyDescent="0.25">
      <c r="K1623"/>
    </row>
    <row r="1624" spans="11:11" x14ac:dyDescent="0.25">
      <c r="K1624"/>
    </row>
    <row r="1625" spans="11:11" x14ac:dyDescent="0.25">
      <c r="K1625"/>
    </row>
    <row r="1626" spans="11:11" x14ac:dyDescent="0.25">
      <c r="K1626"/>
    </row>
    <row r="1627" spans="11:11" x14ac:dyDescent="0.25">
      <c r="K1627"/>
    </row>
    <row r="1628" spans="11:11" x14ac:dyDescent="0.25">
      <c r="K1628"/>
    </row>
    <row r="1629" spans="11:11" x14ac:dyDescent="0.25">
      <c r="K1629"/>
    </row>
    <row r="1630" spans="11:11" x14ac:dyDescent="0.25">
      <c r="K1630"/>
    </row>
    <row r="1631" spans="11:11" x14ac:dyDescent="0.25">
      <c r="K1631"/>
    </row>
    <row r="1632" spans="11:11" x14ac:dyDescent="0.25">
      <c r="K1632"/>
    </row>
    <row r="1633" spans="11:11" x14ac:dyDescent="0.25">
      <c r="K1633"/>
    </row>
    <row r="1634" spans="11:11" x14ac:dyDescent="0.25">
      <c r="K1634"/>
    </row>
    <row r="1635" spans="11:11" x14ac:dyDescent="0.25">
      <c r="K1635"/>
    </row>
    <row r="1636" spans="11:11" x14ac:dyDescent="0.25">
      <c r="K1636"/>
    </row>
    <row r="1637" spans="11:11" x14ac:dyDescent="0.25">
      <c r="K1637"/>
    </row>
    <row r="1638" spans="11:11" x14ac:dyDescent="0.25">
      <c r="K1638"/>
    </row>
    <row r="1639" spans="11:11" x14ac:dyDescent="0.25">
      <c r="K1639"/>
    </row>
    <row r="1640" spans="11:11" x14ac:dyDescent="0.25">
      <c r="K1640"/>
    </row>
    <row r="1641" spans="11:11" x14ac:dyDescent="0.25">
      <c r="K1641"/>
    </row>
    <row r="1642" spans="11:11" x14ac:dyDescent="0.25">
      <c r="K1642"/>
    </row>
    <row r="1643" spans="11:11" x14ac:dyDescent="0.25">
      <c r="K1643"/>
    </row>
    <row r="1644" spans="11:11" x14ac:dyDescent="0.25">
      <c r="K1644"/>
    </row>
    <row r="1645" spans="11:11" x14ac:dyDescent="0.25">
      <c r="K1645"/>
    </row>
    <row r="1646" spans="11:11" x14ac:dyDescent="0.25">
      <c r="K1646"/>
    </row>
    <row r="1647" spans="11:11" x14ac:dyDescent="0.25">
      <c r="K1647"/>
    </row>
    <row r="1648" spans="11:11" x14ac:dyDescent="0.25">
      <c r="K1648"/>
    </row>
    <row r="1649" spans="11:11" x14ac:dyDescent="0.25">
      <c r="K1649"/>
    </row>
    <row r="1650" spans="11:11" x14ac:dyDescent="0.25">
      <c r="K1650"/>
    </row>
    <row r="1651" spans="11:11" x14ac:dyDescent="0.25">
      <c r="K1651"/>
    </row>
    <row r="1652" spans="11:11" x14ac:dyDescent="0.25">
      <c r="K1652"/>
    </row>
    <row r="1653" spans="11:11" x14ac:dyDescent="0.25">
      <c r="K1653"/>
    </row>
    <row r="1654" spans="11:11" x14ac:dyDescent="0.25">
      <c r="K1654"/>
    </row>
    <row r="1655" spans="11:11" x14ac:dyDescent="0.25">
      <c r="K1655"/>
    </row>
    <row r="1656" spans="11:11" x14ac:dyDescent="0.25">
      <c r="K1656"/>
    </row>
    <row r="1657" spans="11:11" x14ac:dyDescent="0.25">
      <c r="K1657"/>
    </row>
    <row r="1658" spans="11:11" x14ac:dyDescent="0.25">
      <c r="K1658"/>
    </row>
    <row r="1659" spans="11:11" x14ac:dyDescent="0.25">
      <c r="K1659"/>
    </row>
    <row r="1660" spans="11:11" x14ac:dyDescent="0.25">
      <c r="K1660"/>
    </row>
    <row r="1661" spans="11:11" x14ac:dyDescent="0.25">
      <c r="K1661"/>
    </row>
    <row r="1662" spans="11:11" x14ac:dyDescent="0.25">
      <c r="K1662"/>
    </row>
    <row r="1663" spans="11:11" x14ac:dyDescent="0.25">
      <c r="K1663"/>
    </row>
    <row r="1664" spans="11:11" x14ac:dyDescent="0.25">
      <c r="K1664"/>
    </row>
    <row r="1665" spans="11:11" x14ac:dyDescent="0.25">
      <c r="K1665"/>
    </row>
    <row r="1666" spans="11:11" x14ac:dyDescent="0.25">
      <c r="K1666"/>
    </row>
    <row r="1667" spans="11:11" x14ac:dyDescent="0.25">
      <c r="K1667"/>
    </row>
    <row r="1668" spans="11:11" x14ac:dyDescent="0.25">
      <c r="K1668"/>
    </row>
    <row r="1669" spans="11:11" x14ac:dyDescent="0.25">
      <c r="K1669"/>
    </row>
    <row r="1670" spans="11:11" x14ac:dyDescent="0.25">
      <c r="K1670"/>
    </row>
    <row r="1671" spans="11:11" x14ac:dyDescent="0.25">
      <c r="K1671"/>
    </row>
    <row r="1672" spans="11:11" x14ac:dyDescent="0.25">
      <c r="K1672"/>
    </row>
    <row r="1673" spans="11:11" x14ac:dyDescent="0.25">
      <c r="K1673"/>
    </row>
    <row r="1674" spans="11:11" x14ac:dyDescent="0.25">
      <c r="K1674"/>
    </row>
    <row r="1675" spans="11:11" x14ac:dyDescent="0.25">
      <c r="K1675"/>
    </row>
    <row r="1676" spans="11:11" x14ac:dyDescent="0.25">
      <c r="K1676"/>
    </row>
    <row r="1677" spans="11:11" x14ac:dyDescent="0.25">
      <c r="K1677"/>
    </row>
    <row r="1678" spans="11:11" x14ac:dyDescent="0.25">
      <c r="K1678"/>
    </row>
    <row r="1679" spans="11:11" x14ac:dyDescent="0.25">
      <c r="K1679"/>
    </row>
    <row r="1680" spans="11:11" x14ac:dyDescent="0.25">
      <c r="K1680"/>
    </row>
    <row r="1681" spans="11:11" x14ac:dyDescent="0.25">
      <c r="K1681"/>
    </row>
    <row r="1682" spans="11:11" x14ac:dyDescent="0.25">
      <c r="K1682"/>
    </row>
    <row r="1683" spans="11:11" x14ac:dyDescent="0.25">
      <c r="K1683"/>
    </row>
    <row r="1684" spans="11:11" x14ac:dyDescent="0.25">
      <c r="K1684"/>
    </row>
    <row r="1685" spans="11:11" x14ac:dyDescent="0.25">
      <c r="K1685"/>
    </row>
    <row r="1686" spans="11:11" x14ac:dyDescent="0.25">
      <c r="K1686"/>
    </row>
    <row r="1687" spans="11:11" x14ac:dyDescent="0.25">
      <c r="K1687"/>
    </row>
    <row r="1688" spans="11:11" x14ac:dyDescent="0.25">
      <c r="K1688"/>
    </row>
    <row r="1689" spans="11:11" x14ac:dyDescent="0.25">
      <c r="K1689"/>
    </row>
    <row r="1690" spans="11:11" x14ac:dyDescent="0.25">
      <c r="K1690"/>
    </row>
    <row r="1691" spans="11:11" x14ac:dyDescent="0.25">
      <c r="K1691"/>
    </row>
    <row r="1692" spans="11:11" x14ac:dyDescent="0.25">
      <c r="K1692"/>
    </row>
    <row r="1693" spans="11:11" x14ac:dyDescent="0.25">
      <c r="K1693"/>
    </row>
    <row r="1694" spans="11:11" x14ac:dyDescent="0.25">
      <c r="K1694"/>
    </row>
    <row r="1695" spans="11:11" x14ac:dyDescent="0.25">
      <c r="K1695"/>
    </row>
    <row r="1696" spans="11:11" x14ac:dyDescent="0.25">
      <c r="K1696"/>
    </row>
    <row r="1697" spans="11:11" x14ac:dyDescent="0.25">
      <c r="K1697"/>
    </row>
    <row r="1698" spans="11:11" x14ac:dyDescent="0.25">
      <c r="K1698"/>
    </row>
    <row r="1699" spans="11:11" x14ac:dyDescent="0.25">
      <c r="K1699"/>
    </row>
    <row r="1700" spans="11:11" x14ac:dyDescent="0.25">
      <c r="K1700"/>
    </row>
    <row r="1701" spans="11:11" x14ac:dyDescent="0.25">
      <c r="K1701"/>
    </row>
    <row r="1702" spans="11:11" x14ac:dyDescent="0.25">
      <c r="K1702"/>
    </row>
    <row r="1703" spans="11:11" x14ac:dyDescent="0.25">
      <c r="K1703"/>
    </row>
    <row r="1704" spans="11:11" x14ac:dyDescent="0.25">
      <c r="K1704"/>
    </row>
    <row r="1705" spans="11:11" x14ac:dyDescent="0.25">
      <c r="K1705"/>
    </row>
    <row r="1706" spans="11:11" x14ac:dyDescent="0.25">
      <c r="K1706"/>
    </row>
    <row r="1707" spans="11:11" x14ac:dyDescent="0.25">
      <c r="K1707"/>
    </row>
    <row r="1708" spans="11:11" x14ac:dyDescent="0.25">
      <c r="K1708"/>
    </row>
    <row r="1709" spans="11:11" x14ac:dyDescent="0.25">
      <c r="K1709"/>
    </row>
    <row r="1710" spans="11:11" x14ac:dyDescent="0.25">
      <c r="K1710"/>
    </row>
    <row r="1711" spans="11:11" x14ac:dyDescent="0.25">
      <c r="K1711"/>
    </row>
    <row r="1712" spans="11:11" x14ac:dyDescent="0.25">
      <c r="K1712"/>
    </row>
    <row r="1713" spans="11:11" x14ac:dyDescent="0.25">
      <c r="K1713"/>
    </row>
    <row r="1714" spans="11:11" x14ac:dyDescent="0.25">
      <c r="K1714"/>
    </row>
    <row r="1715" spans="11:11" x14ac:dyDescent="0.25">
      <c r="K1715"/>
    </row>
    <row r="1716" spans="11:11" x14ac:dyDescent="0.25">
      <c r="K1716"/>
    </row>
    <row r="1717" spans="11:11" x14ac:dyDescent="0.25">
      <c r="K1717"/>
    </row>
    <row r="1718" spans="11:11" x14ac:dyDescent="0.25">
      <c r="K1718"/>
    </row>
    <row r="1719" spans="11:11" x14ac:dyDescent="0.25">
      <c r="K1719"/>
    </row>
    <row r="1720" spans="11:11" x14ac:dyDescent="0.25">
      <c r="K1720"/>
    </row>
    <row r="1721" spans="11:11" x14ac:dyDescent="0.25">
      <c r="K1721"/>
    </row>
    <row r="1722" spans="11:11" x14ac:dyDescent="0.25">
      <c r="K1722"/>
    </row>
    <row r="1723" spans="11:11" x14ac:dyDescent="0.25">
      <c r="K1723"/>
    </row>
    <row r="1724" spans="11:11" x14ac:dyDescent="0.25">
      <c r="K1724"/>
    </row>
    <row r="1725" spans="11:11" x14ac:dyDescent="0.25">
      <c r="K1725"/>
    </row>
    <row r="1726" spans="11:11" x14ac:dyDescent="0.25">
      <c r="K1726"/>
    </row>
    <row r="1727" spans="11:11" x14ac:dyDescent="0.25">
      <c r="K1727"/>
    </row>
    <row r="1728" spans="11:11" x14ac:dyDescent="0.25">
      <c r="K1728"/>
    </row>
    <row r="1729" spans="11:11" x14ac:dyDescent="0.25">
      <c r="K1729"/>
    </row>
    <row r="1730" spans="11:11" x14ac:dyDescent="0.25">
      <c r="K1730"/>
    </row>
    <row r="1731" spans="11:11" x14ac:dyDescent="0.25">
      <c r="K1731"/>
    </row>
    <row r="1732" spans="11:11" x14ac:dyDescent="0.25">
      <c r="K1732"/>
    </row>
    <row r="1733" spans="11:11" x14ac:dyDescent="0.25">
      <c r="K1733"/>
    </row>
    <row r="1734" spans="11:11" x14ac:dyDescent="0.25">
      <c r="K1734"/>
    </row>
    <row r="1735" spans="11:11" x14ac:dyDescent="0.25">
      <c r="K1735"/>
    </row>
    <row r="1736" spans="11:11" x14ac:dyDescent="0.25">
      <c r="K1736"/>
    </row>
    <row r="1737" spans="11:11" x14ac:dyDescent="0.25">
      <c r="K1737"/>
    </row>
    <row r="1738" spans="11:11" x14ac:dyDescent="0.25">
      <c r="K1738"/>
    </row>
    <row r="1739" spans="11:11" x14ac:dyDescent="0.25">
      <c r="K1739"/>
    </row>
    <row r="1740" spans="11:11" x14ac:dyDescent="0.25">
      <c r="K1740"/>
    </row>
    <row r="1741" spans="11:11" x14ac:dyDescent="0.25">
      <c r="K1741"/>
    </row>
    <row r="1742" spans="11:11" x14ac:dyDescent="0.25">
      <c r="K1742"/>
    </row>
    <row r="1743" spans="11:11" x14ac:dyDescent="0.25">
      <c r="K1743"/>
    </row>
    <row r="1744" spans="11:11" x14ac:dyDescent="0.25">
      <c r="K1744"/>
    </row>
    <row r="1745" spans="11:11" x14ac:dyDescent="0.25">
      <c r="K1745"/>
    </row>
    <row r="1746" spans="11:11" x14ac:dyDescent="0.25">
      <c r="K1746"/>
    </row>
    <row r="1747" spans="11:11" x14ac:dyDescent="0.25">
      <c r="K1747"/>
    </row>
    <row r="1748" spans="11:11" x14ac:dyDescent="0.25">
      <c r="K1748"/>
    </row>
    <row r="1749" spans="11:11" x14ac:dyDescent="0.25">
      <c r="K1749"/>
    </row>
    <row r="1750" spans="11:11" x14ac:dyDescent="0.25">
      <c r="K1750"/>
    </row>
    <row r="1751" spans="11:11" x14ac:dyDescent="0.25">
      <c r="K1751"/>
    </row>
    <row r="1752" spans="11:11" x14ac:dyDescent="0.25">
      <c r="K1752"/>
    </row>
    <row r="1753" spans="11:11" x14ac:dyDescent="0.25">
      <c r="K1753"/>
    </row>
    <row r="1754" spans="11:11" x14ac:dyDescent="0.25">
      <c r="K1754"/>
    </row>
    <row r="1755" spans="11:11" x14ac:dyDescent="0.25">
      <c r="K1755"/>
    </row>
    <row r="1756" spans="11:11" x14ac:dyDescent="0.25">
      <c r="K1756"/>
    </row>
    <row r="1757" spans="11:11" x14ac:dyDescent="0.25">
      <c r="K1757"/>
    </row>
    <row r="1758" spans="11:11" x14ac:dyDescent="0.25">
      <c r="K1758"/>
    </row>
    <row r="1759" spans="11:11" x14ac:dyDescent="0.25">
      <c r="K1759"/>
    </row>
    <row r="1760" spans="11:11" x14ac:dyDescent="0.25">
      <c r="K1760"/>
    </row>
    <row r="1761" spans="11:11" x14ac:dyDescent="0.25">
      <c r="K1761"/>
    </row>
    <row r="1762" spans="11:11" x14ac:dyDescent="0.25">
      <c r="K1762"/>
    </row>
    <row r="1763" spans="11:11" x14ac:dyDescent="0.25">
      <c r="K1763"/>
    </row>
    <row r="1764" spans="11:11" x14ac:dyDescent="0.25">
      <c r="K1764"/>
    </row>
    <row r="1765" spans="11:11" x14ac:dyDescent="0.25">
      <c r="K1765"/>
    </row>
    <row r="1766" spans="11:11" x14ac:dyDescent="0.25">
      <c r="K1766"/>
    </row>
    <row r="1767" spans="11:11" x14ac:dyDescent="0.25">
      <c r="K1767"/>
    </row>
    <row r="1768" spans="11:11" x14ac:dyDescent="0.25">
      <c r="K1768"/>
    </row>
    <row r="1769" spans="11:11" x14ac:dyDescent="0.25">
      <c r="K1769"/>
    </row>
    <row r="1770" spans="11:11" x14ac:dyDescent="0.25">
      <c r="K1770"/>
    </row>
    <row r="1771" spans="11:11" x14ac:dyDescent="0.25">
      <c r="K1771"/>
    </row>
    <row r="1772" spans="11:11" x14ac:dyDescent="0.25">
      <c r="K1772"/>
    </row>
    <row r="1773" spans="11:11" x14ac:dyDescent="0.25">
      <c r="K1773"/>
    </row>
    <row r="1774" spans="11:11" x14ac:dyDescent="0.25">
      <c r="K1774"/>
    </row>
    <row r="1775" spans="11:11" x14ac:dyDescent="0.25">
      <c r="K1775"/>
    </row>
    <row r="1776" spans="11:11" x14ac:dyDescent="0.25">
      <c r="K1776"/>
    </row>
    <row r="1777" spans="11:11" x14ac:dyDescent="0.25">
      <c r="K1777"/>
    </row>
    <row r="1778" spans="11:11" x14ac:dyDescent="0.25">
      <c r="K1778"/>
    </row>
    <row r="1779" spans="11:11" x14ac:dyDescent="0.25">
      <c r="K1779"/>
    </row>
    <row r="1780" spans="11:11" x14ac:dyDescent="0.25">
      <c r="K1780"/>
    </row>
    <row r="1781" spans="11:11" x14ac:dyDescent="0.25">
      <c r="K1781"/>
    </row>
    <row r="1782" spans="11:11" x14ac:dyDescent="0.25">
      <c r="K1782"/>
    </row>
    <row r="1783" spans="11:11" x14ac:dyDescent="0.25">
      <c r="K1783"/>
    </row>
    <row r="1784" spans="11:11" x14ac:dyDescent="0.25">
      <c r="K1784"/>
    </row>
    <row r="1785" spans="11:11" x14ac:dyDescent="0.25">
      <c r="K1785"/>
    </row>
    <row r="1786" spans="11:11" x14ac:dyDescent="0.25">
      <c r="K1786"/>
    </row>
    <row r="1787" spans="11:11" x14ac:dyDescent="0.25">
      <c r="K1787"/>
    </row>
    <row r="1788" spans="11:11" x14ac:dyDescent="0.25">
      <c r="K1788"/>
    </row>
    <row r="1789" spans="11:11" x14ac:dyDescent="0.25">
      <c r="K1789"/>
    </row>
    <row r="1790" spans="11:11" x14ac:dyDescent="0.25">
      <c r="K1790"/>
    </row>
    <row r="1791" spans="11:11" x14ac:dyDescent="0.25">
      <c r="K1791"/>
    </row>
    <row r="1792" spans="11:11" x14ac:dyDescent="0.25">
      <c r="K1792"/>
    </row>
    <row r="1793" spans="11:11" x14ac:dyDescent="0.25">
      <c r="K1793"/>
    </row>
    <row r="1794" spans="11:11" x14ac:dyDescent="0.25">
      <c r="K1794"/>
    </row>
    <row r="1795" spans="11:11" x14ac:dyDescent="0.25">
      <c r="K1795"/>
    </row>
    <row r="1796" spans="11:11" x14ac:dyDescent="0.25">
      <c r="K1796"/>
    </row>
    <row r="1797" spans="11:11" x14ac:dyDescent="0.25">
      <c r="K1797"/>
    </row>
    <row r="1798" spans="11:11" x14ac:dyDescent="0.25">
      <c r="K1798"/>
    </row>
    <row r="1799" spans="11:11" x14ac:dyDescent="0.25">
      <c r="K1799"/>
    </row>
    <row r="1800" spans="11:11" x14ac:dyDescent="0.25">
      <c r="K1800"/>
    </row>
    <row r="1801" spans="11:11" x14ac:dyDescent="0.25">
      <c r="K1801"/>
    </row>
    <row r="1802" spans="11:11" x14ac:dyDescent="0.25">
      <c r="K1802"/>
    </row>
    <row r="1803" spans="11:11" x14ac:dyDescent="0.25">
      <c r="K1803"/>
    </row>
    <row r="1804" spans="11:11" x14ac:dyDescent="0.25">
      <c r="K1804"/>
    </row>
    <row r="1805" spans="11:11" x14ac:dyDescent="0.25">
      <c r="K1805"/>
    </row>
    <row r="1806" spans="11:11" x14ac:dyDescent="0.25">
      <c r="K1806"/>
    </row>
    <row r="1807" spans="11:11" x14ac:dyDescent="0.25">
      <c r="K1807"/>
    </row>
    <row r="1808" spans="11:11" x14ac:dyDescent="0.25">
      <c r="K1808"/>
    </row>
    <row r="1809" spans="11:11" x14ac:dyDescent="0.25">
      <c r="K1809"/>
    </row>
    <row r="1810" spans="11:11" x14ac:dyDescent="0.25">
      <c r="K1810"/>
    </row>
    <row r="1811" spans="11:11" x14ac:dyDescent="0.25">
      <c r="K1811"/>
    </row>
    <row r="1812" spans="11:11" x14ac:dyDescent="0.25">
      <c r="K1812"/>
    </row>
    <row r="1813" spans="11:11" x14ac:dyDescent="0.25">
      <c r="K1813"/>
    </row>
    <row r="1814" spans="11:11" x14ac:dyDescent="0.25">
      <c r="K1814"/>
    </row>
    <row r="1815" spans="11:11" x14ac:dyDescent="0.25">
      <c r="K1815"/>
    </row>
    <row r="1816" spans="11:11" x14ac:dyDescent="0.25">
      <c r="K1816"/>
    </row>
    <row r="1817" spans="11:11" x14ac:dyDescent="0.25">
      <c r="K1817"/>
    </row>
    <row r="1818" spans="11:11" x14ac:dyDescent="0.25">
      <c r="K1818"/>
    </row>
    <row r="1819" spans="11:11" x14ac:dyDescent="0.25">
      <c r="K1819"/>
    </row>
    <row r="1820" spans="11:11" x14ac:dyDescent="0.25">
      <c r="K1820"/>
    </row>
    <row r="1821" spans="11:11" x14ac:dyDescent="0.25">
      <c r="K1821"/>
    </row>
    <row r="1822" spans="11:11" x14ac:dyDescent="0.25">
      <c r="K1822"/>
    </row>
    <row r="1823" spans="11:11" x14ac:dyDescent="0.25">
      <c r="K1823"/>
    </row>
    <row r="1824" spans="11:11" x14ac:dyDescent="0.25">
      <c r="K1824"/>
    </row>
    <row r="1825" spans="11:11" x14ac:dyDescent="0.25">
      <c r="K1825"/>
    </row>
    <row r="1826" spans="11:11" x14ac:dyDescent="0.25">
      <c r="K1826"/>
    </row>
    <row r="1827" spans="11:11" x14ac:dyDescent="0.25">
      <c r="K1827"/>
    </row>
    <row r="1828" spans="11:11" x14ac:dyDescent="0.25">
      <c r="K1828"/>
    </row>
    <row r="1829" spans="11:11" x14ac:dyDescent="0.25">
      <c r="K1829"/>
    </row>
    <row r="1830" spans="11:11" x14ac:dyDescent="0.25">
      <c r="K1830"/>
    </row>
    <row r="1831" spans="11:11" x14ac:dyDescent="0.25">
      <c r="K1831"/>
    </row>
    <row r="1832" spans="11:11" x14ac:dyDescent="0.25">
      <c r="K1832"/>
    </row>
    <row r="1833" spans="11:11" x14ac:dyDescent="0.25">
      <c r="K1833"/>
    </row>
    <row r="1834" spans="11:11" x14ac:dyDescent="0.25">
      <c r="K1834"/>
    </row>
    <row r="1835" spans="11:11" x14ac:dyDescent="0.25">
      <c r="K1835"/>
    </row>
    <row r="1836" spans="11:11" x14ac:dyDescent="0.25">
      <c r="K1836"/>
    </row>
    <row r="1837" spans="11:11" x14ac:dyDescent="0.25">
      <c r="K1837"/>
    </row>
    <row r="1838" spans="11:11" x14ac:dyDescent="0.25">
      <c r="K1838"/>
    </row>
    <row r="1839" spans="11:11" x14ac:dyDescent="0.25">
      <c r="K1839"/>
    </row>
    <row r="1840" spans="11:11" x14ac:dyDescent="0.25">
      <c r="K1840"/>
    </row>
    <row r="1841" spans="11:11" x14ac:dyDescent="0.25">
      <c r="K1841"/>
    </row>
    <row r="1842" spans="11:11" x14ac:dyDescent="0.25">
      <c r="K1842"/>
    </row>
    <row r="1843" spans="11:11" x14ac:dyDescent="0.25">
      <c r="K1843"/>
    </row>
    <row r="1844" spans="11:11" x14ac:dyDescent="0.25">
      <c r="K1844"/>
    </row>
    <row r="1845" spans="11:11" x14ac:dyDescent="0.25">
      <c r="K1845"/>
    </row>
    <row r="1846" spans="11:11" x14ac:dyDescent="0.25">
      <c r="K1846"/>
    </row>
    <row r="1847" spans="11:11" x14ac:dyDescent="0.25">
      <c r="K1847"/>
    </row>
    <row r="1848" spans="11:11" x14ac:dyDescent="0.25">
      <c r="K1848"/>
    </row>
    <row r="1849" spans="11:11" x14ac:dyDescent="0.25">
      <c r="K1849"/>
    </row>
    <row r="1850" spans="11:11" x14ac:dyDescent="0.25">
      <c r="K1850"/>
    </row>
    <row r="1851" spans="11:11" x14ac:dyDescent="0.25">
      <c r="K1851"/>
    </row>
    <row r="1852" spans="11:11" x14ac:dyDescent="0.25">
      <c r="K1852"/>
    </row>
    <row r="1853" spans="11:11" x14ac:dyDescent="0.25">
      <c r="K1853"/>
    </row>
    <row r="1854" spans="11:11" x14ac:dyDescent="0.25">
      <c r="K1854"/>
    </row>
    <row r="1855" spans="11:11" x14ac:dyDescent="0.25">
      <c r="K1855"/>
    </row>
    <row r="1856" spans="11:11" x14ac:dyDescent="0.25">
      <c r="K1856"/>
    </row>
    <row r="1857" spans="11:11" x14ac:dyDescent="0.25">
      <c r="K1857"/>
    </row>
    <row r="1858" spans="11:11" x14ac:dyDescent="0.25">
      <c r="K1858"/>
    </row>
    <row r="1859" spans="11:11" x14ac:dyDescent="0.25">
      <c r="K1859"/>
    </row>
    <row r="1860" spans="11:11" x14ac:dyDescent="0.25">
      <c r="K1860"/>
    </row>
    <row r="1861" spans="11:11" x14ac:dyDescent="0.25">
      <c r="K1861"/>
    </row>
    <row r="1862" spans="11:11" x14ac:dyDescent="0.25">
      <c r="K1862"/>
    </row>
    <row r="1863" spans="11:11" x14ac:dyDescent="0.25">
      <c r="K1863"/>
    </row>
    <row r="1864" spans="11:11" x14ac:dyDescent="0.25">
      <c r="K1864"/>
    </row>
    <row r="1865" spans="11:11" x14ac:dyDescent="0.25">
      <c r="K1865"/>
    </row>
    <row r="1866" spans="11:11" x14ac:dyDescent="0.25">
      <c r="K1866"/>
    </row>
    <row r="1867" spans="11:11" x14ac:dyDescent="0.25">
      <c r="K1867"/>
    </row>
    <row r="1868" spans="11:11" x14ac:dyDescent="0.25">
      <c r="K1868"/>
    </row>
    <row r="1869" spans="11:11" x14ac:dyDescent="0.25">
      <c r="K1869"/>
    </row>
    <row r="1870" spans="11:11" x14ac:dyDescent="0.25">
      <c r="K1870"/>
    </row>
    <row r="1871" spans="11:11" x14ac:dyDescent="0.25">
      <c r="K1871"/>
    </row>
    <row r="1872" spans="11:11" x14ac:dyDescent="0.25">
      <c r="K1872"/>
    </row>
    <row r="1873" spans="11:11" x14ac:dyDescent="0.25">
      <c r="K1873"/>
    </row>
    <row r="1874" spans="11:11" x14ac:dyDescent="0.25">
      <c r="K1874"/>
    </row>
    <row r="1875" spans="11:11" x14ac:dyDescent="0.25">
      <c r="K1875"/>
    </row>
    <row r="1876" spans="11:11" x14ac:dyDescent="0.25">
      <c r="K1876"/>
    </row>
    <row r="1877" spans="11:11" x14ac:dyDescent="0.25">
      <c r="K1877"/>
    </row>
    <row r="1878" spans="11:11" x14ac:dyDescent="0.25">
      <c r="K1878"/>
    </row>
    <row r="1879" spans="11:11" x14ac:dyDescent="0.25">
      <c r="K1879"/>
    </row>
    <row r="1880" spans="11:11" x14ac:dyDescent="0.25">
      <c r="K1880"/>
    </row>
    <row r="1881" spans="11:11" x14ac:dyDescent="0.25">
      <c r="K1881"/>
    </row>
    <row r="1882" spans="11:11" x14ac:dyDescent="0.25">
      <c r="K1882"/>
    </row>
    <row r="1883" spans="11:11" x14ac:dyDescent="0.25">
      <c r="K1883"/>
    </row>
    <row r="1884" spans="11:11" x14ac:dyDescent="0.25">
      <c r="K1884"/>
    </row>
    <row r="1885" spans="11:11" x14ac:dyDescent="0.25">
      <c r="K1885"/>
    </row>
    <row r="1886" spans="11:11" x14ac:dyDescent="0.25">
      <c r="K1886"/>
    </row>
    <row r="1887" spans="11:11" x14ac:dyDescent="0.25">
      <c r="K1887"/>
    </row>
    <row r="1888" spans="11:11" x14ac:dyDescent="0.25">
      <c r="K1888"/>
    </row>
    <row r="1889" spans="11:11" x14ac:dyDescent="0.25">
      <c r="K1889"/>
    </row>
    <row r="1890" spans="11:11" x14ac:dyDescent="0.25">
      <c r="K1890"/>
    </row>
    <row r="1891" spans="11:11" x14ac:dyDescent="0.25">
      <c r="K1891"/>
    </row>
    <row r="1892" spans="11:11" x14ac:dyDescent="0.25">
      <c r="K1892"/>
    </row>
    <row r="1893" spans="11:11" x14ac:dyDescent="0.25">
      <c r="K1893"/>
    </row>
    <row r="1894" spans="11:11" x14ac:dyDescent="0.25">
      <c r="K1894"/>
    </row>
    <row r="1895" spans="11:11" x14ac:dyDescent="0.25">
      <c r="K1895"/>
    </row>
    <row r="1896" spans="11:11" x14ac:dyDescent="0.25">
      <c r="K1896"/>
    </row>
    <row r="1897" spans="11:11" x14ac:dyDescent="0.25">
      <c r="K1897"/>
    </row>
    <row r="1898" spans="11:11" x14ac:dyDescent="0.25">
      <c r="K1898"/>
    </row>
    <row r="1899" spans="11:11" x14ac:dyDescent="0.25">
      <c r="K1899"/>
    </row>
    <row r="1900" spans="11:11" x14ac:dyDescent="0.25">
      <c r="K1900"/>
    </row>
    <row r="1901" spans="11:11" x14ac:dyDescent="0.25">
      <c r="K1901"/>
    </row>
    <row r="1902" spans="11:11" x14ac:dyDescent="0.25">
      <c r="K1902"/>
    </row>
    <row r="1903" spans="11:11" x14ac:dyDescent="0.25">
      <c r="K1903"/>
    </row>
    <row r="1904" spans="11:11" x14ac:dyDescent="0.25">
      <c r="K1904"/>
    </row>
    <row r="1905" spans="11:11" x14ac:dyDescent="0.25">
      <c r="K1905"/>
    </row>
    <row r="1906" spans="11:11" x14ac:dyDescent="0.25">
      <c r="K1906"/>
    </row>
    <row r="1907" spans="11:11" x14ac:dyDescent="0.25">
      <c r="K1907"/>
    </row>
    <row r="1908" spans="11:11" x14ac:dyDescent="0.25">
      <c r="K1908"/>
    </row>
    <row r="1909" spans="11:11" x14ac:dyDescent="0.25">
      <c r="K1909"/>
    </row>
    <row r="1910" spans="11:11" x14ac:dyDescent="0.25">
      <c r="K1910"/>
    </row>
    <row r="1911" spans="11:11" x14ac:dyDescent="0.25">
      <c r="K1911"/>
    </row>
    <row r="1912" spans="11:11" x14ac:dyDescent="0.25">
      <c r="K1912"/>
    </row>
    <row r="1913" spans="11:11" x14ac:dyDescent="0.25">
      <c r="K1913"/>
    </row>
    <row r="1914" spans="11:11" x14ac:dyDescent="0.25">
      <c r="K1914"/>
    </row>
    <row r="1915" spans="11:11" x14ac:dyDescent="0.25">
      <c r="K1915"/>
    </row>
    <row r="1916" spans="11:11" x14ac:dyDescent="0.25">
      <c r="K1916"/>
    </row>
    <row r="1917" spans="11:11" x14ac:dyDescent="0.25">
      <c r="K1917"/>
    </row>
    <row r="1918" spans="11:11" x14ac:dyDescent="0.25">
      <c r="K1918"/>
    </row>
    <row r="1919" spans="11:11" x14ac:dyDescent="0.25">
      <c r="K1919"/>
    </row>
    <row r="1920" spans="11:11" x14ac:dyDescent="0.25">
      <c r="K1920"/>
    </row>
    <row r="1921" spans="11:11" x14ac:dyDescent="0.25">
      <c r="K1921"/>
    </row>
    <row r="1922" spans="11:11" x14ac:dyDescent="0.25">
      <c r="K1922"/>
    </row>
    <row r="1923" spans="11:11" x14ac:dyDescent="0.25">
      <c r="K1923"/>
    </row>
    <row r="1924" spans="11:11" x14ac:dyDescent="0.25">
      <c r="K1924"/>
    </row>
    <row r="1925" spans="11:11" x14ac:dyDescent="0.25">
      <c r="K1925"/>
    </row>
    <row r="1926" spans="11:11" x14ac:dyDescent="0.25">
      <c r="K1926"/>
    </row>
    <row r="1927" spans="11:11" x14ac:dyDescent="0.25">
      <c r="K1927"/>
    </row>
    <row r="1928" spans="11:11" x14ac:dyDescent="0.25">
      <c r="K1928"/>
    </row>
    <row r="1929" spans="11:11" x14ac:dyDescent="0.25">
      <c r="K1929"/>
    </row>
    <row r="1930" spans="11:11" x14ac:dyDescent="0.25">
      <c r="K1930"/>
    </row>
    <row r="1931" spans="11:11" x14ac:dyDescent="0.25">
      <c r="K1931"/>
    </row>
    <row r="1932" spans="11:11" x14ac:dyDescent="0.25">
      <c r="K1932"/>
    </row>
    <row r="1933" spans="11:11" x14ac:dyDescent="0.25">
      <c r="K1933"/>
    </row>
    <row r="1934" spans="11:11" x14ac:dyDescent="0.25">
      <c r="K1934"/>
    </row>
    <row r="1935" spans="11:11" x14ac:dyDescent="0.25">
      <c r="K1935"/>
    </row>
    <row r="1936" spans="11:11" x14ac:dyDescent="0.25">
      <c r="K1936"/>
    </row>
    <row r="1937" spans="11:11" x14ac:dyDescent="0.25">
      <c r="K1937"/>
    </row>
    <row r="1938" spans="11:11" x14ac:dyDescent="0.25">
      <c r="K1938"/>
    </row>
    <row r="1939" spans="11:11" x14ac:dyDescent="0.25">
      <c r="K1939"/>
    </row>
    <row r="1940" spans="11:11" x14ac:dyDescent="0.25">
      <c r="K1940"/>
    </row>
    <row r="1941" spans="11:11" x14ac:dyDescent="0.25">
      <c r="K1941"/>
    </row>
    <row r="1942" spans="11:11" x14ac:dyDescent="0.25">
      <c r="K1942"/>
    </row>
    <row r="1943" spans="11:11" x14ac:dyDescent="0.25">
      <c r="K1943"/>
    </row>
    <row r="1944" spans="11:11" x14ac:dyDescent="0.25">
      <c r="K1944"/>
    </row>
    <row r="1945" spans="11:11" x14ac:dyDescent="0.25">
      <c r="K1945"/>
    </row>
    <row r="1946" spans="11:11" x14ac:dyDescent="0.25">
      <c r="K1946"/>
    </row>
    <row r="1947" spans="11:11" x14ac:dyDescent="0.25">
      <c r="K1947"/>
    </row>
    <row r="1948" spans="11:11" x14ac:dyDescent="0.25">
      <c r="K1948"/>
    </row>
    <row r="1949" spans="11:11" x14ac:dyDescent="0.25">
      <c r="K1949"/>
    </row>
    <row r="1950" spans="11:11" x14ac:dyDescent="0.25">
      <c r="K1950"/>
    </row>
    <row r="1951" spans="11:11" x14ac:dyDescent="0.25">
      <c r="K1951"/>
    </row>
    <row r="1952" spans="11:11" x14ac:dyDescent="0.25">
      <c r="K1952"/>
    </row>
    <row r="1953" spans="11:11" x14ac:dyDescent="0.25">
      <c r="K1953"/>
    </row>
    <row r="1954" spans="11:11" x14ac:dyDescent="0.25">
      <c r="K1954"/>
    </row>
    <row r="1955" spans="11:11" x14ac:dyDescent="0.25">
      <c r="K1955"/>
    </row>
    <row r="1956" spans="11:11" x14ac:dyDescent="0.25">
      <c r="K1956"/>
    </row>
    <row r="1957" spans="11:11" x14ac:dyDescent="0.25">
      <c r="K1957"/>
    </row>
    <row r="1958" spans="11:11" x14ac:dyDescent="0.25">
      <c r="K1958"/>
    </row>
    <row r="1959" spans="11:11" x14ac:dyDescent="0.25">
      <c r="K1959"/>
    </row>
    <row r="1960" spans="11:11" x14ac:dyDescent="0.25">
      <c r="K1960"/>
    </row>
    <row r="1961" spans="11:11" x14ac:dyDescent="0.25">
      <c r="K1961"/>
    </row>
    <row r="1962" spans="11:11" x14ac:dyDescent="0.25">
      <c r="K1962"/>
    </row>
    <row r="1963" spans="11:11" x14ac:dyDescent="0.25">
      <c r="K1963"/>
    </row>
    <row r="1964" spans="11:11" x14ac:dyDescent="0.25">
      <c r="K1964"/>
    </row>
    <row r="1965" spans="11:11" x14ac:dyDescent="0.25">
      <c r="K1965"/>
    </row>
    <row r="1966" spans="11:11" x14ac:dyDescent="0.25">
      <c r="K1966"/>
    </row>
    <row r="1967" spans="11:11" x14ac:dyDescent="0.25">
      <c r="K1967"/>
    </row>
    <row r="1968" spans="11:11" x14ac:dyDescent="0.25">
      <c r="K1968"/>
    </row>
    <row r="1969" spans="11:11" x14ac:dyDescent="0.25">
      <c r="K1969"/>
    </row>
    <row r="1970" spans="11:11" x14ac:dyDescent="0.25">
      <c r="K1970"/>
    </row>
    <row r="1971" spans="11:11" x14ac:dyDescent="0.25">
      <c r="K1971"/>
    </row>
    <row r="1972" spans="11:11" x14ac:dyDescent="0.25">
      <c r="K1972"/>
    </row>
    <row r="1973" spans="11:11" x14ac:dyDescent="0.25">
      <c r="K1973"/>
    </row>
    <row r="1974" spans="11:11" x14ac:dyDescent="0.25">
      <c r="K1974"/>
    </row>
    <row r="1975" spans="11:11" x14ac:dyDescent="0.25">
      <c r="K1975"/>
    </row>
    <row r="1976" spans="11:11" x14ac:dyDescent="0.25">
      <c r="K1976"/>
    </row>
    <row r="1977" spans="11:11" x14ac:dyDescent="0.25">
      <c r="K1977"/>
    </row>
    <row r="1978" spans="11:11" x14ac:dyDescent="0.25">
      <c r="K1978"/>
    </row>
    <row r="1979" spans="11:11" x14ac:dyDescent="0.25">
      <c r="K1979"/>
    </row>
    <row r="1980" spans="11:11" x14ac:dyDescent="0.25">
      <c r="K1980"/>
    </row>
    <row r="1981" spans="11:11" x14ac:dyDescent="0.25">
      <c r="K1981"/>
    </row>
    <row r="1982" spans="11:11" x14ac:dyDescent="0.25">
      <c r="K1982"/>
    </row>
    <row r="1983" spans="11:11" x14ac:dyDescent="0.25">
      <c r="K1983"/>
    </row>
    <row r="1984" spans="11:11" x14ac:dyDescent="0.25">
      <c r="K1984"/>
    </row>
    <row r="1985" spans="11:11" x14ac:dyDescent="0.25">
      <c r="K1985"/>
    </row>
    <row r="1986" spans="11:11" x14ac:dyDescent="0.25">
      <c r="K1986"/>
    </row>
    <row r="1987" spans="11:11" x14ac:dyDescent="0.25">
      <c r="K1987"/>
    </row>
    <row r="1988" spans="11:11" x14ac:dyDescent="0.25">
      <c r="K1988"/>
    </row>
    <row r="1989" spans="11:11" x14ac:dyDescent="0.25">
      <c r="K1989"/>
    </row>
    <row r="1990" spans="11:11" x14ac:dyDescent="0.25">
      <c r="K1990"/>
    </row>
    <row r="1991" spans="11:11" x14ac:dyDescent="0.25">
      <c r="K1991"/>
    </row>
    <row r="1992" spans="11:11" x14ac:dyDescent="0.25">
      <c r="K1992"/>
    </row>
    <row r="1993" spans="11:11" x14ac:dyDescent="0.25">
      <c r="K1993"/>
    </row>
    <row r="1994" spans="11:11" x14ac:dyDescent="0.25">
      <c r="K1994"/>
    </row>
    <row r="1995" spans="11:11" x14ac:dyDescent="0.25">
      <c r="K1995"/>
    </row>
    <row r="1996" spans="11:11" x14ac:dyDescent="0.25">
      <c r="K1996"/>
    </row>
    <row r="1997" spans="11:11" x14ac:dyDescent="0.25">
      <c r="K1997"/>
    </row>
    <row r="1998" spans="11:11" x14ac:dyDescent="0.25">
      <c r="K1998"/>
    </row>
    <row r="1999" spans="11:11" x14ac:dyDescent="0.25">
      <c r="K1999"/>
    </row>
    <row r="2000" spans="11:11" x14ac:dyDescent="0.25">
      <c r="K2000"/>
    </row>
    <row r="2001" spans="11:11" x14ac:dyDescent="0.25">
      <c r="K2001"/>
    </row>
    <row r="2002" spans="11:11" x14ac:dyDescent="0.25">
      <c r="K2002"/>
    </row>
    <row r="2003" spans="11:11" x14ac:dyDescent="0.25">
      <c r="K2003"/>
    </row>
    <row r="2004" spans="11:11" x14ac:dyDescent="0.25">
      <c r="K2004"/>
    </row>
    <row r="2005" spans="11:11" x14ac:dyDescent="0.25">
      <c r="K2005"/>
    </row>
    <row r="2006" spans="11:11" x14ac:dyDescent="0.25">
      <c r="K2006"/>
    </row>
    <row r="2007" spans="11:11" x14ac:dyDescent="0.25">
      <c r="K2007"/>
    </row>
    <row r="2008" spans="11:11" x14ac:dyDescent="0.25">
      <c r="K2008"/>
    </row>
    <row r="2009" spans="11:11" x14ac:dyDescent="0.25">
      <c r="K2009"/>
    </row>
    <row r="2010" spans="11:11" x14ac:dyDescent="0.25">
      <c r="K2010"/>
    </row>
    <row r="2011" spans="11:11" x14ac:dyDescent="0.25">
      <c r="K2011"/>
    </row>
    <row r="2012" spans="11:11" x14ac:dyDescent="0.25">
      <c r="K2012"/>
    </row>
    <row r="2013" spans="11:11" x14ac:dyDescent="0.25">
      <c r="K2013"/>
    </row>
    <row r="2014" spans="11:11" x14ac:dyDescent="0.25">
      <c r="K2014"/>
    </row>
    <row r="2015" spans="11:11" x14ac:dyDescent="0.25">
      <c r="K2015"/>
    </row>
    <row r="2016" spans="11:11" x14ac:dyDescent="0.25">
      <c r="K2016"/>
    </row>
    <row r="2017" spans="11:11" x14ac:dyDescent="0.25">
      <c r="K2017"/>
    </row>
    <row r="2018" spans="11:11" x14ac:dyDescent="0.25">
      <c r="K2018"/>
    </row>
    <row r="2019" spans="11:11" x14ac:dyDescent="0.25">
      <c r="K2019"/>
    </row>
    <row r="2020" spans="11:11" x14ac:dyDescent="0.25">
      <c r="K2020"/>
    </row>
    <row r="2021" spans="11:11" x14ac:dyDescent="0.25">
      <c r="K2021"/>
    </row>
    <row r="2022" spans="11:11" x14ac:dyDescent="0.25">
      <c r="K2022"/>
    </row>
    <row r="2023" spans="11:11" x14ac:dyDescent="0.25">
      <c r="K2023"/>
    </row>
    <row r="2024" spans="11:11" x14ac:dyDescent="0.25">
      <c r="K2024"/>
    </row>
    <row r="2025" spans="11:11" x14ac:dyDescent="0.25">
      <c r="K2025"/>
    </row>
    <row r="2026" spans="11:11" x14ac:dyDescent="0.25">
      <c r="K2026"/>
    </row>
    <row r="2027" spans="11:11" x14ac:dyDescent="0.25">
      <c r="K2027"/>
    </row>
    <row r="2028" spans="11:11" x14ac:dyDescent="0.25">
      <c r="K2028"/>
    </row>
    <row r="2029" spans="11:11" x14ac:dyDescent="0.25">
      <c r="K2029"/>
    </row>
    <row r="2030" spans="11:11" x14ac:dyDescent="0.25">
      <c r="K2030"/>
    </row>
    <row r="2031" spans="11:11" x14ac:dyDescent="0.25">
      <c r="K2031"/>
    </row>
    <row r="2032" spans="11:11" x14ac:dyDescent="0.25">
      <c r="K2032"/>
    </row>
    <row r="2033" spans="11:11" x14ac:dyDescent="0.25">
      <c r="K2033"/>
    </row>
    <row r="2034" spans="11:11" x14ac:dyDescent="0.25">
      <c r="K2034"/>
    </row>
    <row r="2035" spans="11:11" x14ac:dyDescent="0.25">
      <c r="K2035"/>
    </row>
    <row r="2036" spans="11:11" x14ac:dyDescent="0.25">
      <c r="K2036"/>
    </row>
    <row r="2037" spans="11:11" x14ac:dyDescent="0.25">
      <c r="K2037"/>
    </row>
    <row r="2038" spans="11:11" x14ac:dyDescent="0.25">
      <c r="K2038"/>
    </row>
    <row r="2039" spans="11:11" x14ac:dyDescent="0.25">
      <c r="K2039"/>
    </row>
    <row r="2040" spans="11:11" x14ac:dyDescent="0.25">
      <c r="K2040"/>
    </row>
    <row r="2041" spans="11:11" x14ac:dyDescent="0.25">
      <c r="K2041"/>
    </row>
    <row r="2042" spans="11:11" x14ac:dyDescent="0.25">
      <c r="K2042"/>
    </row>
    <row r="2043" spans="11:11" x14ac:dyDescent="0.25">
      <c r="K2043"/>
    </row>
    <row r="2044" spans="11:11" x14ac:dyDescent="0.25">
      <c r="K2044"/>
    </row>
    <row r="2045" spans="11:11" x14ac:dyDescent="0.25">
      <c r="K2045"/>
    </row>
    <row r="2046" spans="11:11" x14ac:dyDescent="0.25">
      <c r="K2046"/>
    </row>
    <row r="2047" spans="11:11" x14ac:dyDescent="0.25">
      <c r="K2047"/>
    </row>
    <row r="2048" spans="11:11" x14ac:dyDescent="0.25">
      <c r="K2048"/>
    </row>
    <row r="2049" spans="11:11" x14ac:dyDescent="0.25">
      <c r="K2049"/>
    </row>
    <row r="2050" spans="11:11" x14ac:dyDescent="0.25">
      <c r="K2050"/>
    </row>
    <row r="2051" spans="11:11" x14ac:dyDescent="0.25">
      <c r="K2051"/>
    </row>
    <row r="2052" spans="11:11" x14ac:dyDescent="0.25">
      <c r="K2052"/>
    </row>
    <row r="2053" spans="11:11" x14ac:dyDescent="0.25">
      <c r="K2053"/>
    </row>
    <row r="2054" spans="11:11" x14ac:dyDescent="0.25">
      <c r="K2054"/>
    </row>
    <row r="2055" spans="11:11" x14ac:dyDescent="0.25">
      <c r="K2055"/>
    </row>
    <row r="2056" spans="11:11" x14ac:dyDescent="0.25">
      <c r="K2056"/>
    </row>
    <row r="2057" spans="11:11" x14ac:dyDescent="0.25">
      <c r="K2057"/>
    </row>
    <row r="2058" spans="11:11" x14ac:dyDescent="0.25">
      <c r="K2058"/>
    </row>
    <row r="2059" spans="11:11" x14ac:dyDescent="0.25">
      <c r="K2059"/>
    </row>
    <row r="2060" spans="11:11" x14ac:dyDescent="0.25">
      <c r="K2060"/>
    </row>
    <row r="2061" spans="11:11" x14ac:dyDescent="0.25">
      <c r="K2061"/>
    </row>
    <row r="2062" spans="11:11" x14ac:dyDescent="0.25">
      <c r="K2062"/>
    </row>
    <row r="2063" spans="11:11" x14ac:dyDescent="0.25">
      <c r="K2063"/>
    </row>
    <row r="2064" spans="11:11" x14ac:dyDescent="0.25">
      <c r="K2064"/>
    </row>
    <row r="2065" spans="11:11" x14ac:dyDescent="0.25">
      <c r="K2065"/>
    </row>
    <row r="2066" spans="11:11" x14ac:dyDescent="0.25">
      <c r="K2066"/>
    </row>
    <row r="2067" spans="11:11" x14ac:dyDescent="0.25">
      <c r="K2067"/>
    </row>
    <row r="2068" spans="11:11" x14ac:dyDescent="0.25">
      <c r="K2068"/>
    </row>
    <row r="2069" spans="11:11" x14ac:dyDescent="0.25">
      <c r="K2069"/>
    </row>
    <row r="2070" spans="11:11" x14ac:dyDescent="0.25">
      <c r="K2070"/>
    </row>
    <row r="2071" spans="11:11" x14ac:dyDescent="0.25">
      <c r="K2071"/>
    </row>
    <row r="2072" spans="11:11" x14ac:dyDescent="0.25">
      <c r="K2072"/>
    </row>
    <row r="2073" spans="11:11" x14ac:dyDescent="0.25">
      <c r="K2073"/>
    </row>
    <row r="2074" spans="11:11" x14ac:dyDescent="0.25">
      <c r="K2074"/>
    </row>
    <row r="2075" spans="11:11" x14ac:dyDescent="0.25">
      <c r="K2075"/>
    </row>
    <row r="2076" spans="11:11" x14ac:dyDescent="0.25">
      <c r="K2076"/>
    </row>
    <row r="2077" spans="11:11" x14ac:dyDescent="0.25">
      <c r="K2077"/>
    </row>
    <row r="2078" spans="11:11" x14ac:dyDescent="0.25">
      <c r="K2078"/>
    </row>
    <row r="2079" spans="11:11" x14ac:dyDescent="0.25">
      <c r="K2079"/>
    </row>
    <row r="2080" spans="11:11" x14ac:dyDescent="0.25">
      <c r="K2080"/>
    </row>
    <row r="2081" spans="11:11" x14ac:dyDescent="0.25">
      <c r="K2081"/>
    </row>
    <row r="2082" spans="11:11" x14ac:dyDescent="0.25">
      <c r="K2082"/>
    </row>
    <row r="2083" spans="11:11" x14ac:dyDescent="0.25">
      <c r="K2083"/>
    </row>
    <row r="2084" spans="11:11" x14ac:dyDescent="0.25">
      <c r="K2084"/>
    </row>
    <row r="2085" spans="11:11" x14ac:dyDescent="0.25">
      <c r="K2085"/>
    </row>
    <row r="2086" spans="11:11" x14ac:dyDescent="0.25">
      <c r="K2086"/>
    </row>
    <row r="2087" spans="11:11" x14ac:dyDescent="0.25">
      <c r="K2087"/>
    </row>
    <row r="2088" spans="11:11" x14ac:dyDescent="0.25">
      <c r="K2088"/>
    </row>
    <row r="2089" spans="11:11" x14ac:dyDescent="0.25">
      <c r="K2089"/>
    </row>
    <row r="2090" spans="11:11" x14ac:dyDescent="0.25">
      <c r="K2090"/>
    </row>
    <row r="2091" spans="11:11" x14ac:dyDescent="0.25">
      <c r="K2091"/>
    </row>
    <row r="2092" spans="11:11" x14ac:dyDescent="0.25">
      <c r="K2092"/>
    </row>
    <row r="2093" spans="11:11" x14ac:dyDescent="0.25">
      <c r="K2093"/>
    </row>
    <row r="2094" spans="11:11" x14ac:dyDescent="0.25">
      <c r="K2094"/>
    </row>
    <row r="2095" spans="11:11" x14ac:dyDescent="0.25">
      <c r="K2095"/>
    </row>
    <row r="2096" spans="11:11" x14ac:dyDescent="0.25">
      <c r="K2096"/>
    </row>
    <row r="2097" spans="11:11" x14ac:dyDescent="0.25">
      <c r="K2097"/>
    </row>
    <row r="2098" spans="11:11" x14ac:dyDescent="0.25">
      <c r="K2098"/>
    </row>
    <row r="2099" spans="11:11" x14ac:dyDescent="0.25">
      <c r="K2099"/>
    </row>
    <row r="2100" spans="11:11" x14ac:dyDescent="0.25">
      <c r="K2100"/>
    </row>
    <row r="2101" spans="11:11" x14ac:dyDescent="0.25">
      <c r="K2101"/>
    </row>
    <row r="2102" spans="11:11" x14ac:dyDescent="0.25">
      <c r="K2102"/>
    </row>
    <row r="2103" spans="11:11" x14ac:dyDescent="0.25">
      <c r="K2103"/>
    </row>
    <row r="2104" spans="11:11" x14ac:dyDescent="0.25">
      <c r="K2104"/>
    </row>
    <row r="2105" spans="11:11" x14ac:dyDescent="0.25">
      <c r="K2105"/>
    </row>
    <row r="2106" spans="11:11" x14ac:dyDescent="0.25">
      <c r="K2106"/>
    </row>
    <row r="2107" spans="11:11" x14ac:dyDescent="0.25">
      <c r="K2107"/>
    </row>
    <row r="2108" spans="11:11" x14ac:dyDescent="0.25">
      <c r="K2108"/>
    </row>
    <row r="2109" spans="11:11" x14ac:dyDescent="0.25">
      <c r="K2109"/>
    </row>
    <row r="2110" spans="11:11" x14ac:dyDescent="0.25">
      <c r="K2110"/>
    </row>
    <row r="2111" spans="11:11" x14ac:dyDescent="0.25">
      <c r="K2111"/>
    </row>
    <row r="2112" spans="11:11" x14ac:dyDescent="0.25">
      <c r="K2112"/>
    </row>
    <row r="2113" spans="11:11" x14ac:dyDescent="0.25">
      <c r="K2113"/>
    </row>
    <row r="2114" spans="11:11" x14ac:dyDescent="0.25">
      <c r="K2114"/>
    </row>
    <row r="2115" spans="11:11" x14ac:dyDescent="0.25">
      <c r="K2115"/>
    </row>
    <row r="2116" spans="11:11" x14ac:dyDescent="0.25">
      <c r="K2116"/>
    </row>
    <row r="2117" spans="11:11" x14ac:dyDescent="0.25">
      <c r="K2117"/>
    </row>
    <row r="2118" spans="11:11" x14ac:dyDescent="0.25">
      <c r="K2118"/>
    </row>
    <row r="2119" spans="11:11" x14ac:dyDescent="0.25">
      <c r="K2119"/>
    </row>
    <row r="2120" spans="11:11" x14ac:dyDescent="0.25">
      <c r="K2120"/>
    </row>
    <row r="2121" spans="11:11" x14ac:dyDescent="0.25">
      <c r="K2121"/>
    </row>
    <row r="2122" spans="11:11" x14ac:dyDescent="0.25">
      <c r="K2122"/>
    </row>
    <row r="2123" spans="11:11" x14ac:dyDescent="0.25">
      <c r="K2123"/>
    </row>
    <row r="2124" spans="11:11" x14ac:dyDescent="0.25">
      <c r="K2124"/>
    </row>
    <row r="2125" spans="11:11" x14ac:dyDescent="0.25">
      <c r="K2125"/>
    </row>
    <row r="2126" spans="11:11" x14ac:dyDescent="0.25">
      <c r="K2126"/>
    </row>
    <row r="2127" spans="11:11" x14ac:dyDescent="0.25">
      <c r="K2127"/>
    </row>
    <row r="2128" spans="11:11" x14ac:dyDescent="0.25">
      <c r="K2128"/>
    </row>
    <row r="2129" spans="11:11" x14ac:dyDescent="0.25">
      <c r="K2129"/>
    </row>
    <row r="2130" spans="11:11" x14ac:dyDescent="0.25">
      <c r="K2130"/>
    </row>
    <row r="2131" spans="11:11" x14ac:dyDescent="0.25">
      <c r="K2131"/>
    </row>
    <row r="2132" spans="11:11" x14ac:dyDescent="0.25">
      <c r="K2132"/>
    </row>
    <row r="2133" spans="11:11" x14ac:dyDescent="0.25">
      <c r="K2133"/>
    </row>
    <row r="2134" spans="11:11" x14ac:dyDescent="0.25">
      <c r="K2134"/>
    </row>
    <row r="2135" spans="11:11" x14ac:dyDescent="0.25">
      <c r="K2135"/>
    </row>
    <row r="2136" spans="11:11" x14ac:dyDescent="0.25">
      <c r="K2136"/>
    </row>
    <row r="2137" spans="11:11" x14ac:dyDescent="0.25">
      <c r="K2137"/>
    </row>
    <row r="2138" spans="11:11" x14ac:dyDescent="0.25">
      <c r="K2138"/>
    </row>
    <row r="2139" spans="11:11" x14ac:dyDescent="0.25">
      <c r="K2139"/>
    </row>
    <row r="2140" spans="11:11" x14ac:dyDescent="0.25">
      <c r="K2140"/>
    </row>
    <row r="2141" spans="11:11" x14ac:dyDescent="0.25">
      <c r="K2141"/>
    </row>
    <row r="2142" spans="11:11" x14ac:dyDescent="0.25">
      <c r="K2142"/>
    </row>
    <row r="2143" spans="11:11" x14ac:dyDescent="0.25">
      <c r="K2143"/>
    </row>
    <row r="2144" spans="11:11" x14ac:dyDescent="0.25">
      <c r="K2144"/>
    </row>
    <row r="2145" spans="11:11" x14ac:dyDescent="0.25">
      <c r="K2145"/>
    </row>
    <row r="2146" spans="11:11" x14ac:dyDescent="0.25">
      <c r="K2146"/>
    </row>
    <row r="2147" spans="11:11" x14ac:dyDescent="0.25">
      <c r="K2147"/>
    </row>
    <row r="2148" spans="11:11" x14ac:dyDescent="0.25">
      <c r="K2148"/>
    </row>
    <row r="2149" spans="11:11" x14ac:dyDescent="0.25">
      <c r="K2149"/>
    </row>
    <row r="2150" spans="11:11" x14ac:dyDescent="0.25">
      <c r="K2150"/>
    </row>
    <row r="2151" spans="11:11" x14ac:dyDescent="0.25">
      <c r="K2151"/>
    </row>
    <row r="2152" spans="11:11" x14ac:dyDescent="0.25">
      <c r="K2152"/>
    </row>
    <row r="2153" spans="11:11" x14ac:dyDescent="0.25">
      <c r="K2153"/>
    </row>
    <row r="2154" spans="11:11" x14ac:dyDescent="0.25">
      <c r="K2154"/>
    </row>
    <row r="2155" spans="11:11" x14ac:dyDescent="0.25">
      <c r="K2155"/>
    </row>
    <row r="2156" spans="11:11" x14ac:dyDescent="0.25">
      <c r="K2156"/>
    </row>
    <row r="2157" spans="11:11" x14ac:dyDescent="0.25">
      <c r="K2157"/>
    </row>
    <row r="2158" spans="11:11" x14ac:dyDescent="0.25">
      <c r="K2158"/>
    </row>
    <row r="2159" spans="11:11" x14ac:dyDescent="0.25">
      <c r="K2159"/>
    </row>
    <row r="2160" spans="11:11" x14ac:dyDescent="0.25">
      <c r="K2160"/>
    </row>
    <row r="2161" spans="11:11" x14ac:dyDescent="0.25">
      <c r="K2161"/>
    </row>
    <row r="2162" spans="11:11" x14ac:dyDescent="0.25">
      <c r="K2162"/>
    </row>
    <row r="2163" spans="11:11" x14ac:dyDescent="0.25">
      <c r="K2163"/>
    </row>
    <row r="2164" spans="11:11" x14ac:dyDescent="0.25">
      <c r="K2164"/>
    </row>
    <row r="2165" spans="11:11" x14ac:dyDescent="0.25">
      <c r="K2165"/>
    </row>
    <row r="2166" spans="11:11" x14ac:dyDescent="0.25">
      <c r="K2166"/>
    </row>
    <row r="2167" spans="11:11" x14ac:dyDescent="0.25">
      <c r="K2167"/>
    </row>
    <row r="2168" spans="11:11" x14ac:dyDescent="0.25">
      <c r="K2168"/>
    </row>
    <row r="2169" spans="11:11" x14ac:dyDescent="0.25">
      <c r="K2169"/>
    </row>
    <row r="2170" spans="11:11" x14ac:dyDescent="0.25">
      <c r="K2170"/>
    </row>
    <row r="2171" spans="11:11" x14ac:dyDescent="0.25">
      <c r="K2171"/>
    </row>
    <row r="2172" spans="11:11" x14ac:dyDescent="0.25">
      <c r="K2172"/>
    </row>
    <row r="2173" spans="11:11" x14ac:dyDescent="0.25">
      <c r="K2173"/>
    </row>
    <row r="2174" spans="11:11" x14ac:dyDescent="0.25">
      <c r="K2174"/>
    </row>
    <row r="2175" spans="11:11" x14ac:dyDescent="0.25">
      <c r="K2175"/>
    </row>
    <row r="2176" spans="11:11" x14ac:dyDescent="0.25">
      <c r="K2176"/>
    </row>
    <row r="2177" spans="11:11" x14ac:dyDescent="0.25">
      <c r="K2177"/>
    </row>
    <row r="2178" spans="11:11" x14ac:dyDescent="0.25">
      <c r="K2178"/>
    </row>
    <row r="2179" spans="11:11" x14ac:dyDescent="0.25">
      <c r="K2179"/>
    </row>
    <row r="2180" spans="11:11" x14ac:dyDescent="0.25">
      <c r="K2180"/>
    </row>
    <row r="2181" spans="11:11" x14ac:dyDescent="0.25">
      <c r="K2181"/>
    </row>
    <row r="2182" spans="11:11" x14ac:dyDescent="0.25">
      <c r="K2182"/>
    </row>
    <row r="2183" spans="11:11" x14ac:dyDescent="0.25">
      <c r="K2183"/>
    </row>
    <row r="2184" spans="11:11" x14ac:dyDescent="0.25">
      <c r="K2184"/>
    </row>
    <row r="2185" spans="11:11" x14ac:dyDescent="0.25">
      <c r="K2185"/>
    </row>
    <row r="2186" spans="11:11" x14ac:dyDescent="0.25">
      <c r="K2186"/>
    </row>
    <row r="2187" spans="11:11" x14ac:dyDescent="0.25">
      <c r="K2187"/>
    </row>
    <row r="2188" spans="11:11" x14ac:dyDescent="0.25">
      <c r="K2188"/>
    </row>
    <row r="2189" spans="11:11" x14ac:dyDescent="0.25">
      <c r="K2189"/>
    </row>
    <row r="2190" spans="11:11" x14ac:dyDescent="0.25">
      <c r="K2190"/>
    </row>
    <row r="2191" spans="11:11" x14ac:dyDescent="0.25">
      <c r="K2191"/>
    </row>
    <row r="2192" spans="11:11" x14ac:dyDescent="0.25">
      <c r="K2192"/>
    </row>
    <row r="2193" spans="11:11" x14ac:dyDescent="0.25">
      <c r="K2193"/>
    </row>
    <row r="2194" spans="11:11" x14ac:dyDescent="0.25">
      <c r="K2194"/>
    </row>
    <row r="2195" spans="11:11" x14ac:dyDescent="0.25">
      <c r="K2195"/>
    </row>
    <row r="2196" spans="11:11" x14ac:dyDescent="0.25">
      <c r="K2196"/>
    </row>
    <row r="2197" spans="11:11" x14ac:dyDescent="0.25">
      <c r="K2197"/>
    </row>
    <row r="2198" spans="11:11" x14ac:dyDescent="0.25">
      <c r="K2198"/>
    </row>
    <row r="2199" spans="11:11" x14ac:dyDescent="0.25">
      <c r="K2199"/>
    </row>
    <row r="2200" spans="11:11" x14ac:dyDescent="0.25">
      <c r="K2200"/>
    </row>
    <row r="2201" spans="11:11" x14ac:dyDescent="0.25">
      <c r="K2201"/>
    </row>
    <row r="2202" spans="11:11" x14ac:dyDescent="0.25">
      <c r="K2202"/>
    </row>
    <row r="2203" spans="11:11" x14ac:dyDescent="0.25">
      <c r="K2203"/>
    </row>
    <row r="2204" spans="11:11" x14ac:dyDescent="0.25">
      <c r="K2204"/>
    </row>
    <row r="2205" spans="11:11" x14ac:dyDescent="0.25">
      <c r="K2205"/>
    </row>
    <row r="2206" spans="11:11" x14ac:dyDescent="0.25">
      <c r="K2206"/>
    </row>
    <row r="2207" spans="11:11" x14ac:dyDescent="0.25">
      <c r="K2207"/>
    </row>
    <row r="2208" spans="11:11" x14ac:dyDescent="0.25">
      <c r="K2208"/>
    </row>
    <row r="2209" spans="11:11" x14ac:dyDescent="0.25">
      <c r="K2209"/>
    </row>
    <row r="2210" spans="11:11" x14ac:dyDescent="0.25">
      <c r="K2210"/>
    </row>
    <row r="2211" spans="11:11" x14ac:dyDescent="0.25">
      <c r="K2211"/>
    </row>
    <row r="2212" spans="11:11" x14ac:dyDescent="0.25">
      <c r="K2212"/>
    </row>
    <row r="2213" spans="11:11" x14ac:dyDescent="0.25">
      <c r="K2213"/>
    </row>
    <row r="2214" spans="11:11" x14ac:dyDescent="0.25">
      <c r="K2214"/>
    </row>
    <row r="2215" spans="11:11" x14ac:dyDescent="0.25">
      <c r="K2215"/>
    </row>
    <row r="2216" spans="11:11" x14ac:dyDescent="0.25">
      <c r="K2216"/>
    </row>
    <row r="2217" spans="11:11" x14ac:dyDescent="0.25">
      <c r="K2217"/>
    </row>
    <row r="2218" spans="11:11" x14ac:dyDescent="0.25">
      <c r="K2218"/>
    </row>
    <row r="2219" spans="11:11" x14ac:dyDescent="0.25">
      <c r="K2219"/>
    </row>
    <row r="2220" spans="11:11" x14ac:dyDescent="0.25">
      <c r="K2220"/>
    </row>
    <row r="2221" spans="11:11" x14ac:dyDescent="0.25">
      <c r="K2221"/>
    </row>
    <row r="2222" spans="11:11" x14ac:dyDescent="0.25">
      <c r="K2222"/>
    </row>
    <row r="2223" spans="11:11" x14ac:dyDescent="0.25">
      <c r="K2223"/>
    </row>
    <row r="2224" spans="11:11" x14ac:dyDescent="0.25">
      <c r="K2224"/>
    </row>
    <row r="2225" spans="11:11" x14ac:dyDescent="0.25">
      <c r="K2225"/>
    </row>
    <row r="2226" spans="11:11" x14ac:dyDescent="0.25">
      <c r="K2226"/>
    </row>
    <row r="2227" spans="11:11" x14ac:dyDescent="0.25">
      <c r="K2227"/>
    </row>
    <row r="2228" spans="11:11" x14ac:dyDescent="0.25">
      <c r="K2228"/>
    </row>
    <row r="2229" spans="11:11" x14ac:dyDescent="0.25">
      <c r="K2229"/>
    </row>
    <row r="2230" spans="11:11" x14ac:dyDescent="0.25">
      <c r="K2230"/>
    </row>
    <row r="2231" spans="11:11" x14ac:dyDescent="0.25">
      <c r="K2231"/>
    </row>
    <row r="2232" spans="11:11" x14ac:dyDescent="0.25">
      <c r="K2232"/>
    </row>
    <row r="2233" spans="11:11" x14ac:dyDescent="0.25">
      <c r="K2233"/>
    </row>
    <row r="2234" spans="11:11" x14ac:dyDescent="0.25">
      <c r="K2234"/>
    </row>
    <row r="2235" spans="11:11" x14ac:dyDescent="0.25">
      <c r="K2235"/>
    </row>
    <row r="2236" spans="11:11" x14ac:dyDescent="0.25">
      <c r="K2236"/>
    </row>
    <row r="2237" spans="11:11" x14ac:dyDescent="0.25">
      <c r="K2237"/>
    </row>
    <row r="2238" spans="11:11" x14ac:dyDescent="0.25">
      <c r="K2238"/>
    </row>
    <row r="2239" spans="11:11" x14ac:dyDescent="0.25">
      <c r="K2239"/>
    </row>
    <row r="2240" spans="11:11" x14ac:dyDescent="0.25">
      <c r="K2240"/>
    </row>
    <row r="2241" spans="11:11" x14ac:dyDescent="0.25">
      <c r="K2241"/>
    </row>
    <row r="2242" spans="11:11" x14ac:dyDescent="0.25">
      <c r="K2242"/>
    </row>
    <row r="2243" spans="11:11" x14ac:dyDescent="0.25">
      <c r="K2243"/>
    </row>
    <row r="2244" spans="11:11" x14ac:dyDescent="0.25">
      <c r="K2244"/>
    </row>
    <row r="2245" spans="11:11" x14ac:dyDescent="0.25">
      <c r="K2245"/>
    </row>
    <row r="2246" spans="11:11" x14ac:dyDescent="0.25">
      <c r="K2246"/>
    </row>
    <row r="2247" spans="11:11" x14ac:dyDescent="0.25">
      <c r="K2247"/>
    </row>
    <row r="2248" spans="11:11" x14ac:dyDescent="0.25">
      <c r="K2248"/>
    </row>
    <row r="2249" spans="11:11" x14ac:dyDescent="0.25">
      <c r="K2249"/>
    </row>
    <row r="2250" spans="11:11" x14ac:dyDescent="0.25">
      <c r="K2250"/>
    </row>
    <row r="2251" spans="11:11" x14ac:dyDescent="0.25">
      <c r="K2251"/>
    </row>
    <row r="2252" spans="11:11" x14ac:dyDescent="0.25">
      <c r="K2252"/>
    </row>
    <row r="2253" spans="11:11" x14ac:dyDescent="0.25">
      <c r="K2253"/>
    </row>
    <row r="2254" spans="11:11" x14ac:dyDescent="0.25">
      <c r="K2254"/>
    </row>
    <row r="2255" spans="11:11" x14ac:dyDescent="0.25">
      <c r="K2255"/>
    </row>
    <row r="2256" spans="11:11" x14ac:dyDescent="0.25">
      <c r="K2256"/>
    </row>
    <row r="2257" spans="11:11" x14ac:dyDescent="0.25">
      <c r="K2257"/>
    </row>
    <row r="2258" spans="11:11" x14ac:dyDescent="0.25">
      <c r="K2258"/>
    </row>
    <row r="2259" spans="11:11" x14ac:dyDescent="0.25">
      <c r="K2259"/>
    </row>
    <row r="2260" spans="11:11" x14ac:dyDescent="0.25">
      <c r="K2260"/>
    </row>
    <row r="2261" spans="11:11" x14ac:dyDescent="0.25">
      <c r="K2261"/>
    </row>
    <row r="2262" spans="11:11" x14ac:dyDescent="0.25">
      <c r="K2262"/>
    </row>
    <row r="2263" spans="11:11" x14ac:dyDescent="0.25">
      <c r="K2263"/>
    </row>
    <row r="2264" spans="11:11" x14ac:dyDescent="0.25">
      <c r="K2264"/>
    </row>
    <row r="2265" spans="11:11" x14ac:dyDescent="0.25">
      <c r="K2265"/>
    </row>
    <row r="2266" spans="11:11" x14ac:dyDescent="0.25">
      <c r="K2266"/>
    </row>
    <row r="2267" spans="11:11" x14ac:dyDescent="0.25">
      <c r="K2267"/>
    </row>
    <row r="2268" spans="11:11" x14ac:dyDescent="0.25">
      <c r="K2268"/>
    </row>
    <row r="2269" spans="11:11" x14ac:dyDescent="0.25">
      <c r="K2269"/>
    </row>
    <row r="2270" spans="11:11" x14ac:dyDescent="0.25">
      <c r="K2270"/>
    </row>
    <row r="2271" spans="11:11" x14ac:dyDescent="0.25">
      <c r="K2271"/>
    </row>
    <row r="2272" spans="11:11" x14ac:dyDescent="0.25">
      <c r="K2272"/>
    </row>
    <row r="2273" spans="11:11" x14ac:dyDescent="0.25">
      <c r="K2273"/>
    </row>
    <row r="2274" spans="11:11" x14ac:dyDescent="0.25">
      <c r="K2274"/>
    </row>
    <row r="2275" spans="11:11" x14ac:dyDescent="0.25">
      <c r="K2275"/>
    </row>
    <row r="2276" spans="11:11" x14ac:dyDescent="0.25">
      <c r="K2276"/>
    </row>
    <row r="2277" spans="11:11" x14ac:dyDescent="0.25">
      <c r="K2277"/>
    </row>
    <row r="2278" spans="11:11" x14ac:dyDescent="0.25">
      <c r="K2278"/>
    </row>
    <row r="2279" spans="11:11" x14ac:dyDescent="0.25">
      <c r="K2279"/>
    </row>
    <row r="2280" spans="11:11" x14ac:dyDescent="0.25">
      <c r="K2280"/>
    </row>
    <row r="2281" spans="11:11" x14ac:dyDescent="0.25">
      <c r="K2281"/>
    </row>
    <row r="2282" spans="11:11" x14ac:dyDescent="0.25">
      <c r="K2282"/>
    </row>
    <row r="2283" spans="11:11" x14ac:dyDescent="0.25">
      <c r="K2283"/>
    </row>
    <row r="2284" spans="11:11" x14ac:dyDescent="0.25">
      <c r="K2284"/>
    </row>
    <row r="2285" spans="11:11" x14ac:dyDescent="0.25">
      <c r="K2285"/>
    </row>
    <row r="2286" spans="11:11" x14ac:dyDescent="0.25">
      <c r="K2286"/>
    </row>
    <row r="2287" spans="11:11" x14ac:dyDescent="0.25">
      <c r="K2287"/>
    </row>
    <row r="2288" spans="11:11" x14ac:dyDescent="0.25">
      <c r="K2288"/>
    </row>
    <row r="2289" spans="11:11" x14ac:dyDescent="0.25">
      <c r="K2289"/>
    </row>
    <row r="2290" spans="11:11" x14ac:dyDescent="0.25">
      <c r="K2290"/>
    </row>
    <row r="2291" spans="11:11" x14ac:dyDescent="0.25">
      <c r="K2291"/>
    </row>
    <row r="2292" spans="11:11" x14ac:dyDescent="0.25">
      <c r="K2292"/>
    </row>
    <row r="2293" spans="11:11" x14ac:dyDescent="0.25">
      <c r="K2293"/>
    </row>
    <row r="2294" spans="11:11" x14ac:dyDescent="0.25">
      <c r="K2294"/>
    </row>
    <row r="2295" spans="11:11" x14ac:dyDescent="0.25">
      <c r="K2295"/>
    </row>
    <row r="2296" spans="11:11" x14ac:dyDescent="0.25">
      <c r="K2296"/>
    </row>
    <row r="2297" spans="11:11" x14ac:dyDescent="0.25">
      <c r="K2297"/>
    </row>
    <row r="2298" spans="11:11" x14ac:dyDescent="0.25">
      <c r="K2298"/>
    </row>
    <row r="2299" spans="11:11" x14ac:dyDescent="0.25">
      <c r="K2299"/>
    </row>
    <row r="2300" spans="11:11" x14ac:dyDescent="0.25">
      <c r="K2300"/>
    </row>
    <row r="2301" spans="11:11" x14ac:dyDescent="0.25">
      <c r="K2301"/>
    </row>
    <row r="2302" spans="11:11" x14ac:dyDescent="0.25">
      <c r="K2302"/>
    </row>
    <row r="2303" spans="11:11" x14ac:dyDescent="0.25">
      <c r="K2303"/>
    </row>
    <row r="2304" spans="11:11" x14ac:dyDescent="0.25">
      <c r="K2304"/>
    </row>
    <row r="2305" spans="11:11" x14ac:dyDescent="0.25">
      <c r="K2305"/>
    </row>
    <row r="2306" spans="11:11" x14ac:dyDescent="0.25">
      <c r="K2306"/>
    </row>
    <row r="2307" spans="11:11" x14ac:dyDescent="0.25">
      <c r="K2307"/>
    </row>
    <row r="2308" spans="11:11" x14ac:dyDescent="0.25">
      <c r="K2308"/>
    </row>
    <row r="2309" spans="11:11" x14ac:dyDescent="0.25">
      <c r="K2309"/>
    </row>
    <row r="2310" spans="11:11" x14ac:dyDescent="0.25">
      <c r="K2310"/>
    </row>
    <row r="2311" spans="11:11" x14ac:dyDescent="0.25">
      <c r="K2311"/>
    </row>
    <row r="2312" spans="11:11" x14ac:dyDescent="0.25">
      <c r="K2312"/>
    </row>
    <row r="2313" spans="11:11" x14ac:dyDescent="0.25">
      <c r="K2313"/>
    </row>
    <row r="2314" spans="11:11" x14ac:dyDescent="0.25">
      <c r="K2314"/>
    </row>
    <row r="2315" spans="11:11" x14ac:dyDescent="0.25">
      <c r="K2315"/>
    </row>
    <row r="2316" spans="11:11" x14ac:dyDescent="0.25">
      <c r="K2316"/>
    </row>
    <row r="2317" spans="11:11" x14ac:dyDescent="0.25">
      <c r="K2317"/>
    </row>
    <row r="2318" spans="11:11" x14ac:dyDescent="0.25">
      <c r="K2318"/>
    </row>
    <row r="2319" spans="11:11" x14ac:dyDescent="0.25">
      <c r="K2319"/>
    </row>
    <row r="2320" spans="11:11" x14ac:dyDescent="0.25">
      <c r="K2320"/>
    </row>
    <row r="2321" spans="11:11" x14ac:dyDescent="0.25">
      <c r="K2321"/>
    </row>
    <row r="2322" spans="11:11" x14ac:dyDescent="0.25">
      <c r="K2322"/>
    </row>
    <row r="2323" spans="11:11" x14ac:dyDescent="0.25">
      <c r="K2323"/>
    </row>
    <row r="2324" spans="11:11" x14ac:dyDescent="0.25">
      <c r="K2324"/>
    </row>
    <row r="2325" spans="11:11" x14ac:dyDescent="0.25">
      <c r="K2325"/>
    </row>
    <row r="2326" spans="11:11" x14ac:dyDescent="0.25">
      <c r="K2326"/>
    </row>
    <row r="2327" spans="11:11" x14ac:dyDescent="0.25">
      <c r="K2327"/>
    </row>
    <row r="2328" spans="11:11" x14ac:dyDescent="0.25">
      <c r="K2328"/>
    </row>
    <row r="2329" spans="11:11" x14ac:dyDescent="0.25">
      <c r="K2329"/>
    </row>
    <row r="2330" spans="11:11" x14ac:dyDescent="0.25">
      <c r="K2330"/>
    </row>
    <row r="2331" spans="11:11" x14ac:dyDescent="0.25">
      <c r="K2331"/>
    </row>
    <row r="2332" spans="11:11" x14ac:dyDescent="0.25">
      <c r="K2332"/>
    </row>
    <row r="2333" spans="11:11" x14ac:dyDescent="0.25">
      <c r="K2333"/>
    </row>
    <row r="2334" spans="11:11" x14ac:dyDescent="0.25">
      <c r="K2334"/>
    </row>
    <row r="2335" spans="11:11" x14ac:dyDescent="0.25">
      <c r="K2335"/>
    </row>
    <row r="2336" spans="11:11" x14ac:dyDescent="0.25">
      <c r="K2336"/>
    </row>
    <row r="2337" spans="11:11" x14ac:dyDescent="0.25">
      <c r="K2337"/>
    </row>
    <row r="2338" spans="11:11" x14ac:dyDescent="0.25">
      <c r="K2338"/>
    </row>
    <row r="2339" spans="11:11" x14ac:dyDescent="0.25">
      <c r="K2339"/>
    </row>
    <row r="2340" spans="11:11" x14ac:dyDescent="0.25">
      <c r="K2340"/>
    </row>
    <row r="2341" spans="11:11" x14ac:dyDescent="0.25">
      <c r="K2341"/>
    </row>
    <row r="2342" spans="11:11" x14ac:dyDescent="0.25">
      <c r="K2342"/>
    </row>
    <row r="2343" spans="11:11" x14ac:dyDescent="0.25">
      <c r="K2343"/>
    </row>
    <row r="2344" spans="11:11" x14ac:dyDescent="0.25">
      <c r="K2344"/>
    </row>
    <row r="2345" spans="11:11" x14ac:dyDescent="0.25">
      <c r="K2345"/>
    </row>
    <row r="2346" spans="11:11" x14ac:dyDescent="0.25">
      <c r="K2346"/>
    </row>
    <row r="2347" spans="11:11" x14ac:dyDescent="0.25">
      <c r="K2347"/>
    </row>
    <row r="2348" spans="11:11" x14ac:dyDescent="0.25">
      <c r="K2348"/>
    </row>
    <row r="2349" spans="11:11" x14ac:dyDescent="0.25">
      <c r="K2349"/>
    </row>
    <row r="2350" spans="11:11" x14ac:dyDescent="0.25">
      <c r="K2350"/>
    </row>
    <row r="2351" spans="11:11" x14ac:dyDescent="0.25">
      <c r="K2351"/>
    </row>
    <row r="2352" spans="11:11" x14ac:dyDescent="0.25">
      <c r="K2352"/>
    </row>
    <row r="2353" spans="11:11" x14ac:dyDescent="0.25">
      <c r="K2353"/>
    </row>
    <row r="2354" spans="11:11" x14ac:dyDescent="0.25">
      <c r="K2354"/>
    </row>
    <row r="2355" spans="11:11" x14ac:dyDescent="0.25">
      <c r="K2355"/>
    </row>
    <row r="2356" spans="11:11" x14ac:dyDescent="0.25">
      <c r="K2356"/>
    </row>
    <row r="2357" spans="11:11" x14ac:dyDescent="0.25">
      <c r="K2357"/>
    </row>
    <row r="2358" spans="11:11" x14ac:dyDescent="0.25">
      <c r="K2358"/>
    </row>
    <row r="2359" spans="11:11" x14ac:dyDescent="0.25">
      <c r="K2359"/>
    </row>
    <row r="2360" spans="11:11" x14ac:dyDescent="0.25">
      <c r="K2360"/>
    </row>
    <row r="2361" spans="11:11" x14ac:dyDescent="0.25">
      <c r="K2361"/>
    </row>
    <row r="2362" spans="11:11" x14ac:dyDescent="0.25">
      <c r="K2362"/>
    </row>
    <row r="2363" spans="11:11" x14ac:dyDescent="0.25">
      <c r="K2363"/>
    </row>
    <row r="2364" spans="11:11" x14ac:dyDescent="0.25">
      <c r="K2364"/>
    </row>
    <row r="2365" spans="11:11" x14ac:dyDescent="0.25">
      <c r="K2365"/>
    </row>
    <row r="2366" spans="11:11" x14ac:dyDescent="0.25">
      <c r="K2366"/>
    </row>
    <row r="2367" spans="11:11" x14ac:dyDescent="0.25">
      <c r="K2367"/>
    </row>
    <row r="2368" spans="11:11" x14ac:dyDescent="0.25">
      <c r="K2368"/>
    </row>
    <row r="2369" spans="11:11" x14ac:dyDescent="0.25">
      <c r="K2369"/>
    </row>
    <row r="2370" spans="11:11" x14ac:dyDescent="0.25">
      <c r="K2370"/>
    </row>
    <row r="2371" spans="11:11" x14ac:dyDescent="0.25">
      <c r="K2371"/>
    </row>
    <row r="2372" spans="11:11" x14ac:dyDescent="0.25">
      <c r="K2372"/>
    </row>
    <row r="2373" spans="11:11" x14ac:dyDescent="0.25">
      <c r="K2373"/>
    </row>
    <row r="2374" spans="11:11" x14ac:dyDescent="0.25">
      <c r="K2374"/>
    </row>
    <row r="2375" spans="11:11" x14ac:dyDescent="0.25">
      <c r="K2375"/>
    </row>
    <row r="2376" spans="11:11" x14ac:dyDescent="0.25">
      <c r="K2376"/>
    </row>
    <row r="2377" spans="11:11" x14ac:dyDescent="0.25">
      <c r="K2377"/>
    </row>
    <row r="2378" spans="11:11" x14ac:dyDescent="0.25">
      <c r="K2378"/>
    </row>
    <row r="2379" spans="11:11" x14ac:dyDescent="0.25">
      <c r="K2379"/>
    </row>
    <row r="2380" spans="11:11" x14ac:dyDescent="0.25">
      <c r="K2380"/>
    </row>
    <row r="2381" spans="11:11" x14ac:dyDescent="0.25">
      <c r="K2381"/>
    </row>
    <row r="2382" spans="11:11" x14ac:dyDescent="0.25">
      <c r="K2382"/>
    </row>
    <row r="2383" spans="11:11" x14ac:dyDescent="0.25">
      <c r="K2383"/>
    </row>
    <row r="2384" spans="11:11" x14ac:dyDescent="0.25">
      <c r="K2384"/>
    </row>
    <row r="2385" spans="11:11" x14ac:dyDescent="0.25">
      <c r="K2385"/>
    </row>
    <row r="2386" spans="11:11" x14ac:dyDescent="0.25">
      <c r="K2386"/>
    </row>
    <row r="2387" spans="11:11" x14ac:dyDescent="0.25">
      <c r="K2387"/>
    </row>
    <row r="2388" spans="11:11" x14ac:dyDescent="0.25">
      <c r="K2388"/>
    </row>
    <row r="2389" spans="11:11" x14ac:dyDescent="0.25">
      <c r="K2389"/>
    </row>
    <row r="2390" spans="11:11" x14ac:dyDescent="0.25">
      <c r="K2390"/>
    </row>
    <row r="2391" spans="11:11" x14ac:dyDescent="0.25">
      <c r="K2391"/>
    </row>
    <row r="2392" spans="11:11" x14ac:dyDescent="0.25">
      <c r="K2392"/>
    </row>
    <row r="2393" spans="11:11" x14ac:dyDescent="0.25">
      <c r="K2393"/>
    </row>
    <row r="2394" spans="11:11" x14ac:dyDescent="0.25">
      <c r="K2394"/>
    </row>
    <row r="2395" spans="11:11" x14ac:dyDescent="0.25">
      <c r="K2395"/>
    </row>
    <row r="2396" spans="11:11" x14ac:dyDescent="0.25">
      <c r="K2396"/>
    </row>
    <row r="2397" spans="11:11" x14ac:dyDescent="0.25">
      <c r="K2397"/>
    </row>
    <row r="2398" spans="11:11" x14ac:dyDescent="0.25">
      <c r="K2398"/>
    </row>
    <row r="2399" spans="11:11" x14ac:dyDescent="0.25">
      <c r="K2399"/>
    </row>
    <row r="2400" spans="11:11" x14ac:dyDescent="0.25">
      <c r="K2400"/>
    </row>
    <row r="2401" spans="11:11" x14ac:dyDescent="0.25">
      <c r="K2401"/>
    </row>
    <row r="2402" spans="11:11" x14ac:dyDescent="0.25">
      <c r="K2402"/>
    </row>
    <row r="2403" spans="11:11" x14ac:dyDescent="0.25">
      <c r="K2403"/>
    </row>
    <row r="2404" spans="11:11" x14ac:dyDescent="0.25">
      <c r="K2404"/>
    </row>
    <row r="2405" spans="11:11" x14ac:dyDescent="0.25">
      <c r="K2405"/>
    </row>
    <row r="2406" spans="11:11" x14ac:dyDescent="0.25">
      <c r="K2406"/>
    </row>
    <row r="2407" spans="11:11" x14ac:dyDescent="0.25">
      <c r="K2407"/>
    </row>
    <row r="2408" spans="11:11" x14ac:dyDescent="0.25">
      <c r="K2408"/>
    </row>
    <row r="2409" spans="11:11" x14ac:dyDescent="0.25">
      <c r="K2409"/>
    </row>
    <row r="2410" spans="11:11" x14ac:dyDescent="0.25">
      <c r="K2410"/>
    </row>
    <row r="2411" spans="11:11" x14ac:dyDescent="0.25">
      <c r="K2411"/>
    </row>
    <row r="2412" spans="11:11" x14ac:dyDescent="0.25">
      <c r="K2412"/>
    </row>
    <row r="2413" spans="11:11" x14ac:dyDescent="0.25">
      <c r="K2413"/>
    </row>
    <row r="2414" spans="11:11" x14ac:dyDescent="0.25">
      <c r="K2414"/>
    </row>
    <row r="2415" spans="11:11" x14ac:dyDescent="0.25">
      <c r="K2415"/>
    </row>
    <row r="2416" spans="11:11" x14ac:dyDescent="0.25">
      <c r="K2416"/>
    </row>
    <row r="2417" spans="11:11" x14ac:dyDescent="0.25">
      <c r="K2417"/>
    </row>
    <row r="2418" spans="11:11" x14ac:dyDescent="0.25">
      <c r="K2418"/>
    </row>
    <row r="2419" spans="11:11" x14ac:dyDescent="0.25">
      <c r="K2419"/>
    </row>
    <row r="2420" spans="11:11" x14ac:dyDescent="0.25">
      <c r="K2420"/>
    </row>
    <row r="2421" spans="11:11" x14ac:dyDescent="0.25">
      <c r="K2421"/>
    </row>
    <row r="2422" spans="11:11" x14ac:dyDescent="0.25">
      <c r="K2422"/>
    </row>
    <row r="2423" spans="11:11" x14ac:dyDescent="0.25">
      <c r="K2423"/>
    </row>
    <row r="2424" spans="11:11" x14ac:dyDescent="0.25">
      <c r="K2424"/>
    </row>
    <row r="2425" spans="11:11" x14ac:dyDescent="0.25">
      <c r="K2425"/>
    </row>
    <row r="2426" spans="11:11" x14ac:dyDescent="0.25">
      <c r="K2426"/>
    </row>
    <row r="2427" spans="11:11" x14ac:dyDescent="0.25">
      <c r="K2427"/>
    </row>
    <row r="2428" spans="11:11" x14ac:dyDescent="0.25">
      <c r="K2428"/>
    </row>
    <row r="2429" spans="11:11" x14ac:dyDescent="0.25">
      <c r="K2429"/>
    </row>
    <row r="2430" spans="11:11" x14ac:dyDescent="0.25">
      <c r="K2430"/>
    </row>
    <row r="2431" spans="11:11" x14ac:dyDescent="0.25">
      <c r="K2431"/>
    </row>
    <row r="2432" spans="11:11" x14ac:dyDescent="0.25">
      <c r="K2432"/>
    </row>
    <row r="2433" spans="11:11" x14ac:dyDescent="0.25">
      <c r="K2433"/>
    </row>
    <row r="2434" spans="11:11" x14ac:dyDescent="0.25">
      <c r="K2434"/>
    </row>
    <row r="2435" spans="11:11" x14ac:dyDescent="0.25">
      <c r="K2435"/>
    </row>
    <row r="2436" spans="11:11" x14ac:dyDescent="0.25">
      <c r="K2436"/>
    </row>
    <row r="2437" spans="11:11" x14ac:dyDescent="0.25">
      <c r="K2437"/>
    </row>
    <row r="2438" spans="11:11" x14ac:dyDescent="0.25">
      <c r="K2438"/>
    </row>
    <row r="2439" spans="11:11" x14ac:dyDescent="0.25">
      <c r="K2439"/>
    </row>
    <row r="2440" spans="11:11" x14ac:dyDescent="0.25">
      <c r="K2440"/>
    </row>
    <row r="2441" spans="11:11" x14ac:dyDescent="0.25">
      <c r="K2441"/>
    </row>
    <row r="2442" spans="11:11" x14ac:dyDescent="0.25">
      <c r="K2442"/>
    </row>
    <row r="2443" spans="11:11" x14ac:dyDescent="0.25">
      <c r="K2443"/>
    </row>
    <row r="2444" spans="11:11" x14ac:dyDescent="0.25">
      <c r="K2444"/>
    </row>
    <row r="2445" spans="11:11" x14ac:dyDescent="0.25">
      <c r="K2445"/>
    </row>
    <row r="2446" spans="11:11" x14ac:dyDescent="0.25">
      <c r="K2446"/>
    </row>
    <row r="2447" spans="11:11" x14ac:dyDescent="0.25">
      <c r="K2447"/>
    </row>
    <row r="2448" spans="11:11" x14ac:dyDescent="0.25">
      <c r="K2448"/>
    </row>
    <row r="2449" spans="11:11" x14ac:dyDescent="0.25">
      <c r="K2449"/>
    </row>
    <row r="2450" spans="11:11" x14ac:dyDescent="0.25">
      <c r="K2450"/>
    </row>
    <row r="2451" spans="11:11" x14ac:dyDescent="0.25">
      <c r="K2451"/>
    </row>
    <row r="2452" spans="11:11" x14ac:dyDescent="0.25">
      <c r="K2452"/>
    </row>
    <row r="2453" spans="11:11" x14ac:dyDescent="0.25">
      <c r="K2453"/>
    </row>
    <row r="2454" spans="11:11" x14ac:dyDescent="0.25">
      <c r="K2454"/>
    </row>
    <row r="2455" spans="11:11" x14ac:dyDescent="0.25">
      <c r="K2455"/>
    </row>
    <row r="2456" spans="11:11" x14ac:dyDescent="0.25">
      <c r="K2456"/>
    </row>
    <row r="2457" spans="11:11" x14ac:dyDescent="0.25">
      <c r="K2457"/>
    </row>
    <row r="2458" spans="11:11" x14ac:dyDescent="0.25">
      <c r="K2458"/>
    </row>
    <row r="2459" spans="11:11" x14ac:dyDescent="0.25">
      <c r="K2459"/>
    </row>
    <row r="2460" spans="11:11" x14ac:dyDescent="0.25">
      <c r="K2460"/>
    </row>
    <row r="2461" spans="11:11" x14ac:dyDescent="0.25">
      <c r="K2461"/>
    </row>
    <row r="2462" spans="11:11" x14ac:dyDescent="0.25">
      <c r="K2462"/>
    </row>
    <row r="2463" spans="11:11" x14ac:dyDescent="0.25">
      <c r="K2463"/>
    </row>
    <row r="2464" spans="11:11" x14ac:dyDescent="0.25">
      <c r="K2464"/>
    </row>
    <row r="2465" spans="11:11" x14ac:dyDescent="0.25">
      <c r="K2465"/>
    </row>
    <row r="2466" spans="11:11" x14ac:dyDescent="0.25">
      <c r="K2466"/>
    </row>
    <row r="2467" spans="11:11" x14ac:dyDescent="0.25">
      <c r="K2467"/>
    </row>
    <row r="2468" spans="11:11" x14ac:dyDescent="0.25">
      <c r="K2468"/>
    </row>
    <row r="2469" spans="11:11" x14ac:dyDescent="0.25">
      <c r="K2469"/>
    </row>
    <row r="2470" spans="11:11" x14ac:dyDescent="0.25">
      <c r="K2470"/>
    </row>
    <row r="2471" spans="11:11" x14ac:dyDescent="0.25">
      <c r="K2471"/>
    </row>
    <row r="2472" spans="11:11" x14ac:dyDescent="0.25">
      <c r="K2472"/>
    </row>
    <row r="2473" spans="11:11" x14ac:dyDescent="0.25">
      <c r="K2473"/>
    </row>
    <row r="2474" spans="11:11" x14ac:dyDescent="0.25">
      <c r="K2474"/>
    </row>
    <row r="2475" spans="11:11" x14ac:dyDescent="0.25">
      <c r="K2475"/>
    </row>
    <row r="2476" spans="11:11" x14ac:dyDescent="0.25">
      <c r="K2476"/>
    </row>
    <row r="2477" spans="11:11" x14ac:dyDescent="0.25">
      <c r="K2477"/>
    </row>
    <row r="2478" spans="11:11" x14ac:dyDescent="0.25">
      <c r="K2478"/>
    </row>
    <row r="2479" spans="11:11" x14ac:dyDescent="0.25">
      <c r="K2479"/>
    </row>
    <row r="2480" spans="11:11" x14ac:dyDescent="0.25">
      <c r="K2480"/>
    </row>
    <row r="2481" spans="11:11" x14ac:dyDescent="0.25">
      <c r="K2481"/>
    </row>
    <row r="2482" spans="11:11" x14ac:dyDescent="0.25">
      <c r="K2482"/>
    </row>
    <row r="2483" spans="11:11" x14ac:dyDescent="0.25">
      <c r="K2483"/>
    </row>
    <row r="2484" spans="11:11" x14ac:dyDescent="0.25">
      <c r="K2484"/>
    </row>
    <row r="2485" spans="11:11" x14ac:dyDescent="0.25">
      <c r="K2485"/>
    </row>
    <row r="2486" spans="11:11" x14ac:dyDescent="0.25">
      <c r="K2486"/>
    </row>
    <row r="2487" spans="11:11" x14ac:dyDescent="0.25">
      <c r="K2487"/>
    </row>
    <row r="2488" spans="11:11" x14ac:dyDescent="0.25">
      <c r="K2488"/>
    </row>
    <row r="2489" spans="11:11" x14ac:dyDescent="0.25">
      <c r="K2489"/>
    </row>
    <row r="2490" spans="11:11" x14ac:dyDescent="0.25">
      <c r="K2490"/>
    </row>
    <row r="2491" spans="11:11" x14ac:dyDescent="0.25">
      <c r="K2491"/>
    </row>
    <row r="2492" spans="11:11" x14ac:dyDescent="0.25">
      <c r="K2492"/>
    </row>
    <row r="2493" spans="11:11" x14ac:dyDescent="0.25">
      <c r="K2493"/>
    </row>
    <row r="2494" spans="11:11" x14ac:dyDescent="0.25">
      <c r="K2494"/>
    </row>
    <row r="2495" spans="11:11" x14ac:dyDescent="0.25">
      <c r="K2495"/>
    </row>
    <row r="2496" spans="11:11" x14ac:dyDescent="0.25">
      <c r="K2496"/>
    </row>
    <row r="2497" spans="11:11" x14ac:dyDescent="0.25">
      <c r="K2497"/>
    </row>
    <row r="2498" spans="11:11" x14ac:dyDescent="0.25">
      <c r="K2498"/>
    </row>
    <row r="2499" spans="11:11" x14ac:dyDescent="0.25">
      <c r="K2499"/>
    </row>
    <row r="2500" spans="11:11" x14ac:dyDescent="0.25">
      <c r="K2500"/>
    </row>
    <row r="2501" spans="11:11" x14ac:dyDescent="0.25">
      <c r="K2501"/>
    </row>
    <row r="2502" spans="11:11" x14ac:dyDescent="0.25">
      <c r="K2502"/>
    </row>
    <row r="2503" spans="11:11" x14ac:dyDescent="0.25">
      <c r="K2503"/>
    </row>
    <row r="2504" spans="11:11" x14ac:dyDescent="0.25">
      <c r="K2504"/>
    </row>
    <row r="2505" spans="11:11" x14ac:dyDescent="0.25">
      <c r="K2505"/>
    </row>
    <row r="2506" spans="11:11" x14ac:dyDescent="0.25">
      <c r="K2506"/>
    </row>
    <row r="2507" spans="11:11" x14ac:dyDescent="0.25">
      <c r="K2507"/>
    </row>
    <row r="2508" spans="11:11" x14ac:dyDescent="0.25">
      <c r="K2508"/>
    </row>
    <row r="2509" spans="11:11" x14ac:dyDescent="0.25">
      <c r="K2509"/>
    </row>
    <row r="2510" spans="11:11" x14ac:dyDescent="0.25">
      <c r="K2510"/>
    </row>
    <row r="2511" spans="11:11" x14ac:dyDescent="0.25">
      <c r="K2511"/>
    </row>
    <row r="2512" spans="11:11" x14ac:dyDescent="0.25">
      <c r="K2512"/>
    </row>
    <row r="2513" spans="11:11" x14ac:dyDescent="0.25">
      <c r="K2513"/>
    </row>
    <row r="2514" spans="11:11" x14ac:dyDescent="0.25">
      <c r="K2514"/>
    </row>
    <row r="2515" spans="11:11" x14ac:dyDescent="0.25">
      <c r="K2515"/>
    </row>
    <row r="2516" spans="11:11" x14ac:dyDescent="0.25">
      <c r="K2516"/>
    </row>
    <row r="2517" spans="11:11" x14ac:dyDescent="0.25">
      <c r="K2517"/>
    </row>
    <row r="2518" spans="11:11" x14ac:dyDescent="0.25">
      <c r="K2518"/>
    </row>
    <row r="2519" spans="11:11" x14ac:dyDescent="0.25">
      <c r="K2519"/>
    </row>
    <row r="2520" spans="11:11" x14ac:dyDescent="0.25">
      <c r="K2520"/>
    </row>
    <row r="2521" spans="11:11" x14ac:dyDescent="0.25">
      <c r="K2521"/>
    </row>
    <row r="2522" spans="11:11" x14ac:dyDescent="0.25">
      <c r="K2522"/>
    </row>
    <row r="2523" spans="11:11" x14ac:dyDescent="0.25">
      <c r="K2523"/>
    </row>
    <row r="2524" spans="11:11" x14ac:dyDescent="0.25">
      <c r="K2524"/>
    </row>
    <row r="2525" spans="11:11" x14ac:dyDescent="0.25">
      <c r="K2525"/>
    </row>
    <row r="2526" spans="11:11" x14ac:dyDescent="0.25">
      <c r="K2526"/>
    </row>
    <row r="2527" spans="11:11" x14ac:dyDescent="0.25">
      <c r="K2527"/>
    </row>
    <row r="2528" spans="11:11" x14ac:dyDescent="0.25">
      <c r="K2528"/>
    </row>
    <row r="2529" spans="11:11" x14ac:dyDescent="0.25">
      <c r="K2529"/>
    </row>
    <row r="2530" spans="11:11" x14ac:dyDescent="0.25">
      <c r="K2530"/>
    </row>
    <row r="2531" spans="11:11" x14ac:dyDescent="0.25">
      <c r="K2531"/>
    </row>
    <row r="2532" spans="11:11" x14ac:dyDescent="0.25">
      <c r="K2532"/>
    </row>
    <row r="2533" spans="11:11" x14ac:dyDescent="0.25">
      <c r="K2533"/>
    </row>
    <row r="2534" spans="11:11" x14ac:dyDescent="0.25">
      <c r="K2534"/>
    </row>
    <row r="2535" spans="11:11" x14ac:dyDescent="0.25">
      <c r="K2535"/>
    </row>
    <row r="2536" spans="11:11" x14ac:dyDescent="0.25">
      <c r="K2536"/>
    </row>
    <row r="2537" spans="11:11" x14ac:dyDescent="0.25">
      <c r="K2537"/>
    </row>
    <row r="2538" spans="11:11" x14ac:dyDescent="0.25">
      <c r="K2538"/>
    </row>
    <row r="2539" spans="11:11" x14ac:dyDescent="0.25">
      <c r="K2539"/>
    </row>
    <row r="2540" spans="11:11" x14ac:dyDescent="0.25">
      <c r="K2540"/>
    </row>
    <row r="2541" spans="11:11" x14ac:dyDescent="0.25">
      <c r="K2541"/>
    </row>
    <row r="2542" spans="11:11" x14ac:dyDescent="0.25">
      <c r="K2542"/>
    </row>
    <row r="2543" spans="11:11" x14ac:dyDescent="0.25">
      <c r="K2543"/>
    </row>
    <row r="2544" spans="11:11" x14ac:dyDescent="0.25">
      <c r="K2544"/>
    </row>
    <row r="2545" spans="11:11" x14ac:dyDescent="0.25">
      <c r="K2545"/>
    </row>
    <row r="2546" spans="11:11" x14ac:dyDescent="0.25">
      <c r="K2546"/>
    </row>
    <row r="2547" spans="11:11" x14ac:dyDescent="0.25">
      <c r="K2547"/>
    </row>
    <row r="2548" spans="11:11" x14ac:dyDescent="0.25">
      <c r="K2548"/>
    </row>
    <row r="2549" spans="11:11" x14ac:dyDescent="0.25">
      <c r="K2549"/>
    </row>
    <row r="2550" spans="11:11" x14ac:dyDescent="0.25">
      <c r="K2550"/>
    </row>
    <row r="2551" spans="11:11" x14ac:dyDescent="0.25">
      <c r="K2551"/>
    </row>
    <row r="2552" spans="11:11" x14ac:dyDescent="0.25">
      <c r="K2552"/>
    </row>
    <row r="2553" spans="11:11" x14ac:dyDescent="0.25">
      <c r="K2553"/>
    </row>
    <row r="2554" spans="11:11" x14ac:dyDescent="0.25">
      <c r="K2554"/>
    </row>
    <row r="2555" spans="11:11" x14ac:dyDescent="0.25">
      <c r="K2555"/>
    </row>
    <row r="2556" spans="11:11" x14ac:dyDescent="0.25">
      <c r="K2556"/>
    </row>
    <row r="2557" spans="11:11" x14ac:dyDescent="0.25">
      <c r="K2557"/>
    </row>
    <row r="2558" spans="11:11" x14ac:dyDescent="0.25">
      <c r="K2558"/>
    </row>
    <row r="2559" spans="11:11" x14ac:dyDescent="0.25">
      <c r="K2559"/>
    </row>
    <row r="2560" spans="11:11" x14ac:dyDescent="0.25">
      <c r="K2560"/>
    </row>
    <row r="2561" spans="11:11" x14ac:dyDescent="0.25">
      <c r="K2561"/>
    </row>
    <row r="2562" spans="11:11" x14ac:dyDescent="0.25">
      <c r="K2562"/>
    </row>
    <row r="2563" spans="11:11" x14ac:dyDescent="0.25">
      <c r="K2563"/>
    </row>
    <row r="2564" spans="11:11" x14ac:dyDescent="0.25">
      <c r="K2564"/>
    </row>
    <row r="2565" spans="11:11" x14ac:dyDescent="0.25">
      <c r="K2565"/>
    </row>
    <row r="2566" spans="11:11" x14ac:dyDescent="0.25">
      <c r="K2566"/>
    </row>
    <row r="2567" spans="11:11" x14ac:dyDescent="0.25">
      <c r="K2567"/>
    </row>
    <row r="2568" spans="11:11" x14ac:dyDescent="0.25">
      <c r="K2568"/>
    </row>
    <row r="2569" spans="11:11" x14ac:dyDescent="0.25">
      <c r="K2569"/>
    </row>
    <row r="2570" spans="11:11" x14ac:dyDescent="0.25">
      <c r="K2570"/>
    </row>
    <row r="2571" spans="11:11" x14ac:dyDescent="0.25">
      <c r="K2571"/>
    </row>
    <row r="2572" spans="11:11" x14ac:dyDescent="0.25">
      <c r="K2572"/>
    </row>
    <row r="2573" spans="11:11" x14ac:dyDescent="0.25">
      <c r="K2573"/>
    </row>
    <row r="2574" spans="11:11" x14ac:dyDescent="0.25">
      <c r="K2574"/>
    </row>
    <row r="2575" spans="11:11" x14ac:dyDescent="0.25">
      <c r="K2575"/>
    </row>
    <row r="2576" spans="11:11" x14ac:dyDescent="0.25">
      <c r="K2576"/>
    </row>
    <row r="2577" spans="11:11" x14ac:dyDescent="0.25">
      <c r="K2577"/>
    </row>
    <row r="2578" spans="11:11" x14ac:dyDescent="0.25">
      <c r="K2578"/>
    </row>
    <row r="2579" spans="11:11" x14ac:dyDescent="0.25">
      <c r="K2579"/>
    </row>
    <row r="2580" spans="11:11" x14ac:dyDescent="0.25">
      <c r="K2580"/>
    </row>
    <row r="2581" spans="11:11" x14ac:dyDescent="0.25">
      <c r="K2581"/>
    </row>
    <row r="2582" spans="11:11" x14ac:dyDescent="0.25">
      <c r="K2582"/>
    </row>
    <row r="2583" spans="11:11" x14ac:dyDescent="0.25">
      <c r="K2583"/>
    </row>
    <row r="2584" spans="11:11" x14ac:dyDescent="0.25">
      <c r="K2584"/>
    </row>
    <row r="2585" spans="11:11" x14ac:dyDescent="0.25">
      <c r="K2585"/>
    </row>
    <row r="2586" spans="11:11" x14ac:dyDescent="0.25">
      <c r="K2586"/>
    </row>
    <row r="2587" spans="11:11" x14ac:dyDescent="0.25">
      <c r="K2587"/>
    </row>
    <row r="2588" spans="11:11" x14ac:dyDescent="0.25">
      <c r="K2588"/>
    </row>
    <row r="2589" spans="11:11" x14ac:dyDescent="0.25">
      <c r="K2589"/>
    </row>
    <row r="2590" spans="11:11" x14ac:dyDescent="0.25">
      <c r="K2590"/>
    </row>
    <row r="2591" spans="11:11" x14ac:dyDescent="0.25">
      <c r="K2591"/>
    </row>
    <row r="2592" spans="11:11" x14ac:dyDescent="0.25">
      <c r="K2592"/>
    </row>
    <row r="2593" spans="11:11" x14ac:dyDescent="0.25">
      <c r="K2593"/>
    </row>
    <row r="2594" spans="11:11" x14ac:dyDescent="0.25">
      <c r="K2594"/>
    </row>
    <row r="2595" spans="11:11" x14ac:dyDescent="0.25">
      <c r="K2595"/>
    </row>
    <row r="2596" spans="11:11" x14ac:dyDescent="0.25">
      <c r="K2596"/>
    </row>
    <row r="2597" spans="11:11" x14ac:dyDescent="0.25">
      <c r="K2597"/>
    </row>
    <row r="2598" spans="11:11" x14ac:dyDescent="0.25">
      <c r="K2598"/>
    </row>
    <row r="2599" spans="11:11" x14ac:dyDescent="0.25">
      <c r="K2599"/>
    </row>
    <row r="2600" spans="11:11" x14ac:dyDescent="0.25">
      <c r="K2600"/>
    </row>
    <row r="2601" spans="11:11" x14ac:dyDescent="0.25">
      <c r="K2601"/>
    </row>
    <row r="2602" spans="11:11" x14ac:dyDescent="0.25">
      <c r="K2602"/>
    </row>
    <row r="2603" spans="11:11" x14ac:dyDescent="0.25">
      <c r="K2603"/>
    </row>
    <row r="2604" spans="11:11" x14ac:dyDescent="0.25">
      <c r="K2604"/>
    </row>
    <row r="2605" spans="11:11" x14ac:dyDescent="0.25">
      <c r="K2605"/>
    </row>
    <row r="2606" spans="11:11" x14ac:dyDescent="0.25">
      <c r="K2606"/>
    </row>
    <row r="2607" spans="11:11" x14ac:dyDescent="0.25">
      <c r="K2607"/>
    </row>
    <row r="2608" spans="11:11" x14ac:dyDescent="0.25">
      <c r="K2608"/>
    </row>
    <row r="2609" spans="11:11" x14ac:dyDescent="0.25">
      <c r="K2609"/>
    </row>
    <row r="2610" spans="11:11" x14ac:dyDescent="0.25">
      <c r="K2610"/>
    </row>
    <row r="2611" spans="11:11" x14ac:dyDescent="0.25">
      <c r="K2611"/>
    </row>
    <row r="2612" spans="11:11" x14ac:dyDescent="0.25">
      <c r="K2612"/>
    </row>
    <row r="2613" spans="11:11" x14ac:dyDescent="0.25">
      <c r="K2613"/>
    </row>
    <row r="2614" spans="11:11" x14ac:dyDescent="0.25">
      <c r="K2614"/>
    </row>
    <row r="2615" spans="11:11" x14ac:dyDescent="0.25">
      <c r="K2615"/>
    </row>
    <row r="2616" spans="11:11" x14ac:dyDescent="0.25">
      <c r="K2616"/>
    </row>
    <row r="2617" spans="11:11" x14ac:dyDescent="0.25">
      <c r="K2617"/>
    </row>
    <row r="2618" spans="11:11" x14ac:dyDescent="0.25">
      <c r="K2618"/>
    </row>
    <row r="2619" spans="11:11" x14ac:dyDescent="0.25">
      <c r="K2619"/>
    </row>
    <row r="2620" spans="11:11" x14ac:dyDescent="0.25">
      <c r="K2620"/>
    </row>
    <row r="2621" spans="11:11" x14ac:dyDescent="0.25">
      <c r="K2621"/>
    </row>
    <row r="2622" spans="11:11" x14ac:dyDescent="0.25">
      <c r="K2622"/>
    </row>
    <row r="2623" spans="11:11" x14ac:dyDescent="0.25">
      <c r="K2623"/>
    </row>
    <row r="2624" spans="11:11" x14ac:dyDescent="0.25">
      <c r="K2624"/>
    </row>
    <row r="2625" spans="11:11" x14ac:dyDescent="0.25">
      <c r="K2625"/>
    </row>
    <row r="2626" spans="11:11" x14ac:dyDescent="0.25">
      <c r="K2626"/>
    </row>
    <row r="2627" spans="11:11" x14ac:dyDescent="0.25">
      <c r="K2627"/>
    </row>
    <row r="2628" spans="11:11" x14ac:dyDescent="0.25">
      <c r="K2628"/>
    </row>
    <row r="2629" spans="11:11" x14ac:dyDescent="0.25">
      <c r="K2629"/>
    </row>
    <row r="2630" spans="11:11" x14ac:dyDescent="0.25">
      <c r="K2630"/>
    </row>
    <row r="2631" spans="11:11" x14ac:dyDescent="0.25">
      <c r="K2631"/>
    </row>
    <row r="2632" spans="11:11" x14ac:dyDescent="0.25">
      <c r="K2632"/>
    </row>
    <row r="2633" spans="11:11" x14ac:dyDescent="0.25">
      <c r="K2633"/>
    </row>
    <row r="2634" spans="11:11" x14ac:dyDescent="0.25">
      <c r="K2634"/>
    </row>
    <row r="2635" spans="11:11" x14ac:dyDescent="0.25">
      <c r="K2635"/>
    </row>
    <row r="2636" spans="11:11" x14ac:dyDescent="0.25">
      <c r="K2636"/>
    </row>
    <row r="2637" spans="11:11" x14ac:dyDescent="0.25">
      <c r="K2637"/>
    </row>
    <row r="2638" spans="11:11" x14ac:dyDescent="0.25">
      <c r="K2638"/>
    </row>
    <row r="2639" spans="11:11" x14ac:dyDescent="0.25">
      <c r="K2639"/>
    </row>
    <row r="2640" spans="11:11" x14ac:dyDescent="0.25">
      <c r="K2640"/>
    </row>
    <row r="2641" spans="11:11" x14ac:dyDescent="0.25">
      <c r="K2641"/>
    </row>
    <row r="2642" spans="11:11" x14ac:dyDescent="0.25">
      <c r="K2642"/>
    </row>
    <row r="2643" spans="11:11" x14ac:dyDescent="0.25">
      <c r="K2643"/>
    </row>
    <row r="2644" spans="11:11" x14ac:dyDescent="0.25">
      <c r="K2644"/>
    </row>
    <row r="2645" spans="11:11" x14ac:dyDescent="0.25">
      <c r="K2645"/>
    </row>
    <row r="2646" spans="11:11" x14ac:dyDescent="0.25">
      <c r="K2646"/>
    </row>
    <row r="2647" spans="11:11" x14ac:dyDescent="0.25">
      <c r="K2647"/>
    </row>
    <row r="2648" spans="11:11" x14ac:dyDescent="0.25">
      <c r="K2648"/>
    </row>
    <row r="2649" spans="11:11" x14ac:dyDescent="0.25">
      <c r="K2649"/>
    </row>
    <row r="2650" spans="11:11" x14ac:dyDescent="0.25">
      <c r="K2650"/>
    </row>
    <row r="2651" spans="11:11" x14ac:dyDescent="0.25">
      <c r="K2651"/>
    </row>
    <row r="2652" spans="11:11" x14ac:dyDescent="0.25">
      <c r="K2652"/>
    </row>
    <row r="2653" spans="11:11" x14ac:dyDescent="0.25">
      <c r="K2653"/>
    </row>
    <row r="2654" spans="11:11" x14ac:dyDescent="0.25">
      <c r="K2654"/>
    </row>
    <row r="2655" spans="11:11" x14ac:dyDescent="0.25">
      <c r="K2655"/>
    </row>
    <row r="2656" spans="11:11" x14ac:dyDescent="0.25">
      <c r="K2656"/>
    </row>
    <row r="2657" spans="11:11" x14ac:dyDescent="0.25">
      <c r="K2657"/>
    </row>
    <row r="2658" spans="11:11" x14ac:dyDescent="0.25">
      <c r="K2658"/>
    </row>
    <row r="2659" spans="11:11" x14ac:dyDescent="0.25">
      <c r="K2659"/>
    </row>
    <row r="2660" spans="11:11" x14ac:dyDescent="0.25">
      <c r="K2660"/>
    </row>
    <row r="2661" spans="11:11" x14ac:dyDescent="0.25">
      <c r="K2661"/>
    </row>
    <row r="2662" spans="11:11" x14ac:dyDescent="0.25">
      <c r="K2662"/>
    </row>
    <row r="2663" spans="11:11" x14ac:dyDescent="0.25">
      <c r="K2663"/>
    </row>
    <row r="2664" spans="11:11" x14ac:dyDescent="0.25">
      <c r="K2664"/>
    </row>
    <row r="2665" spans="11:11" x14ac:dyDescent="0.25">
      <c r="K2665"/>
    </row>
    <row r="2666" spans="11:11" x14ac:dyDescent="0.25">
      <c r="K2666"/>
    </row>
    <row r="2667" spans="11:11" x14ac:dyDescent="0.25">
      <c r="K2667"/>
    </row>
    <row r="2668" spans="11:11" x14ac:dyDescent="0.25">
      <c r="K2668"/>
    </row>
    <row r="2669" spans="11:11" x14ac:dyDescent="0.25">
      <c r="K2669"/>
    </row>
    <row r="2670" spans="11:11" x14ac:dyDescent="0.25">
      <c r="K2670"/>
    </row>
    <row r="2671" spans="11:11" x14ac:dyDescent="0.25">
      <c r="K2671"/>
    </row>
    <row r="2672" spans="11:11" x14ac:dyDescent="0.25">
      <c r="K2672"/>
    </row>
    <row r="2673" spans="11:11" x14ac:dyDescent="0.25">
      <c r="K2673"/>
    </row>
    <row r="2674" spans="11:11" x14ac:dyDescent="0.25">
      <c r="K2674"/>
    </row>
    <row r="2675" spans="11:11" x14ac:dyDescent="0.25">
      <c r="K2675"/>
    </row>
    <row r="2676" spans="11:11" x14ac:dyDescent="0.25">
      <c r="K2676"/>
    </row>
    <row r="2677" spans="11:11" x14ac:dyDescent="0.25">
      <c r="K2677"/>
    </row>
    <row r="2678" spans="11:11" x14ac:dyDescent="0.25">
      <c r="K2678"/>
    </row>
    <row r="2679" spans="11:11" x14ac:dyDescent="0.25">
      <c r="K2679"/>
    </row>
    <row r="2680" spans="11:11" x14ac:dyDescent="0.25">
      <c r="K2680"/>
    </row>
    <row r="2681" spans="11:11" x14ac:dyDescent="0.25">
      <c r="K2681"/>
    </row>
    <row r="2682" spans="11:11" x14ac:dyDescent="0.25">
      <c r="K2682"/>
    </row>
    <row r="2683" spans="11:11" x14ac:dyDescent="0.25">
      <c r="K2683"/>
    </row>
    <row r="2684" spans="11:11" x14ac:dyDescent="0.25">
      <c r="K2684"/>
    </row>
    <row r="2685" spans="11:11" x14ac:dyDescent="0.25">
      <c r="K2685"/>
    </row>
    <row r="2686" spans="11:11" x14ac:dyDescent="0.25">
      <c r="K2686"/>
    </row>
    <row r="2687" spans="11:11" x14ac:dyDescent="0.25">
      <c r="K2687"/>
    </row>
    <row r="2688" spans="11:11" x14ac:dyDescent="0.25">
      <c r="K2688"/>
    </row>
    <row r="2689" spans="11:11" x14ac:dyDescent="0.25">
      <c r="K2689"/>
    </row>
    <row r="2690" spans="11:11" x14ac:dyDescent="0.25">
      <c r="K2690"/>
    </row>
    <row r="2691" spans="11:11" x14ac:dyDescent="0.25">
      <c r="K2691"/>
    </row>
    <row r="2692" spans="11:11" x14ac:dyDescent="0.25">
      <c r="K2692"/>
    </row>
    <row r="2693" spans="11:11" x14ac:dyDescent="0.25">
      <c r="K2693"/>
    </row>
    <row r="2694" spans="11:11" x14ac:dyDescent="0.25">
      <c r="K2694"/>
    </row>
    <row r="2695" spans="11:11" x14ac:dyDescent="0.25">
      <c r="K2695"/>
    </row>
    <row r="2696" spans="11:11" x14ac:dyDescent="0.25">
      <c r="K2696"/>
    </row>
    <row r="2697" spans="11:11" x14ac:dyDescent="0.25">
      <c r="K2697"/>
    </row>
    <row r="2698" spans="11:11" x14ac:dyDescent="0.25">
      <c r="K2698"/>
    </row>
    <row r="2699" spans="11:11" x14ac:dyDescent="0.25">
      <c r="K2699"/>
    </row>
    <row r="2700" spans="11:11" x14ac:dyDescent="0.25">
      <c r="K2700"/>
    </row>
    <row r="2701" spans="11:11" x14ac:dyDescent="0.25">
      <c r="K2701"/>
    </row>
    <row r="2702" spans="11:11" x14ac:dyDescent="0.25">
      <c r="K2702"/>
    </row>
    <row r="2703" spans="11:11" x14ac:dyDescent="0.25">
      <c r="K2703"/>
    </row>
    <row r="2704" spans="11:11" x14ac:dyDescent="0.25">
      <c r="K2704"/>
    </row>
    <row r="2705" spans="11:11" x14ac:dyDescent="0.25">
      <c r="K2705"/>
    </row>
    <row r="2706" spans="11:11" x14ac:dyDescent="0.25">
      <c r="K2706"/>
    </row>
    <row r="2707" spans="11:11" x14ac:dyDescent="0.25">
      <c r="K2707"/>
    </row>
    <row r="2708" spans="11:11" x14ac:dyDescent="0.25">
      <c r="K2708"/>
    </row>
    <row r="2709" spans="11:11" x14ac:dyDescent="0.25">
      <c r="K2709"/>
    </row>
    <row r="2710" spans="11:11" x14ac:dyDescent="0.25">
      <c r="K2710"/>
    </row>
    <row r="2711" spans="11:11" x14ac:dyDescent="0.25">
      <c r="K2711"/>
    </row>
    <row r="2712" spans="11:11" x14ac:dyDescent="0.25">
      <c r="K2712"/>
    </row>
    <row r="2713" spans="11:11" x14ac:dyDescent="0.25">
      <c r="K2713"/>
    </row>
    <row r="2714" spans="11:11" x14ac:dyDescent="0.25">
      <c r="K2714"/>
    </row>
    <row r="2715" spans="11:11" x14ac:dyDescent="0.25">
      <c r="K2715"/>
    </row>
    <row r="2716" spans="11:11" x14ac:dyDescent="0.25">
      <c r="K2716"/>
    </row>
    <row r="2717" spans="11:11" x14ac:dyDescent="0.25">
      <c r="K2717"/>
    </row>
    <row r="2718" spans="11:11" x14ac:dyDescent="0.25">
      <c r="K2718"/>
    </row>
    <row r="2719" spans="11:11" x14ac:dyDescent="0.25">
      <c r="K2719"/>
    </row>
    <row r="2720" spans="11:11" x14ac:dyDescent="0.25">
      <c r="K2720"/>
    </row>
    <row r="2721" spans="11:11" x14ac:dyDescent="0.25">
      <c r="K2721"/>
    </row>
    <row r="2722" spans="11:11" x14ac:dyDescent="0.25">
      <c r="K2722"/>
    </row>
    <row r="2723" spans="11:11" x14ac:dyDescent="0.25">
      <c r="K2723"/>
    </row>
    <row r="2724" spans="11:11" x14ac:dyDescent="0.25">
      <c r="K2724"/>
    </row>
    <row r="2725" spans="11:11" x14ac:dyDescent="0.25">
      <c r="K2725"/>
    </row>
    <row r="2726" spans="11:11" x14ac:dyDescent="0.25">
      <c r="K2726"/>
    </row>
    <row r="2727" spans="11:11" x14ac:dyDescent="0.25">
      <c r="K2727"/>
    </row>
    <row r="2728" spans="11:11" x14ac:dyDescent="0.25">
      <c r="K2728"/>
    </row>
    <row r="2729" spans="11:11" x14ac:dyDescent="0.25">
      <c r="K2729"/>
    </row>
    <row r="2730" spans="11:11" x14ac:dyDescent="0.25">
      <c r="K2730"/>
    </row>
    <row r="2731" spans="11:11" x14ac:dyDescent="0.25">
      <c r="K2731"/>
    </row>
    <row r="2732" spans="11:11" x14ac:dyDescent="0.25">
      <c r="K2732"/>
    </row>
    <row r="2733" spans="11:11" x14ac:dyDescent="0.25">
      <c r="K2733"/>
    </row>
    <row r="2734" spans="11:11" x14ac:dyDescent="0.25">
      <c r="K2734"/>
    </row>
    <row r="2735" spans="11:11" x14ac:dyDescent="0.25">
      <c r="K2735"/>
    </row>
    <row r="2736" spans="11:11" x14ac:dyDescent="0.25">
      <c r="K2736"/>
    </row>
    <row r="2737" spans="11:11" x14ac:dyDescent="0.25">
      <c r="K2737"/>
    </row>
    <row r="2738" spans="11:11" x14ac:dyDescent="0.25">
      <c r="K2738"/>
    </row>
    <row r="2739" spans="11:11" x14ac:dyDescent="0.25">
      <c r="K2739"/>
    </row>
    <row r="2740" spans="11:11" x14ac:dyDescent="0.25">
      <c r="K2740"/>
    </row>
    <row r="2741" spans="11:11" x14ac:dyDescent="0.25">
      <c r="K2741"/>
    </row>
    <row r="2742" spans="11:11" x14ac:dyDescent="0.25">
      <c r="K2742"/>
    </row>
    <row r="2743" spans="11:11" x14ac:dyDescent="0.25">
      <c r="K2743"/>
    </row>
    <row r="2744" spans="11:11" x14ac:dyDescent="0.25">
      <c r="K2744"/>
    </row>
    <row r="2745" spans="11:11" x14ac:dyDescent="0.25">
      <c r="K2745"/>
    </row>
    <row r="2746" spans="11:11" x14ac:dyDescent="0.25">
      <c r="K2746"/>
    </row>
    <row r="2747" spans="11:11" x14ac:dyDescent="0.25">
      <c r="K2747"/>
    </row>
    <row r="2748" spans="11:11" x14ac:dyDescent="0.25">
      <c r="K2748"/>
    </row>
    <row r="2749" spans="11:11" x14ac:dyDescent="0.25">
      <c r="K2749"/>
    </row>
    <row r="2750" spans="11:11" x14ac:dyDescent="0.25">
      <c r="K2750"/>
    </row>
    <row r="2751" spans="11:11" x14ac:dyDescent="0.25">
      <c r="K2751"/>
    </row>
    <row r="2752" spans="11:11" x14ac:dyDescent="0.25">
      <c r="K2752"/>
    </row>
    <row r="2753" spans="11:11" x14ac:dyDescent="0.25">
      <c r="K2753"/>
    </row>
    <row r="2754" spans="11:11" x14ac:dyDescent="0.25">
      <c r="K2754"/>
    </row>
    <row r="2755" spans="11:11" x14ac:dyDescent="0.25">
      <c r="K2755"/>
    </row>
    <row r="2756" spans="11:11" x14ac:dyDescent="0.25">
      <c r="K2756"/>
    </row>
    <row r="2757" spans="11:11" x14ac:dyDescent="0.25">
      <c r="K2757"/>
    </row>
    <row r="2758" spans="11:11" x14ac:dyDescent="0.25">
      <c r="K2758"/>
    </row>
    <row r="2759" spans="11:11" x14ac:dyDescent="0.25">
      <c r="K2759"/>
    </row>
    <row r="2760" spans="11:11" x14ac:dyDescent="0.25">
      <c r="K2760"/>
    </row>
    <row r="2761" spans="11:11" x14ac:dyDescent="0.25">
      <c r="K2761"/>
    </row>
    <row r="2762" spans="11:11" x14ac:dyDescent="0.25">
      <c r="K2762"/>
    </row>
    <row r="2763" spans="11:11" x14ac:dyDescent="0.25">
      <c r="K2763"/>
    </row>
    <row r="2764" spans="11:11" x14ac:dyDescent="0.25">
      <c r="K2764"/>
    </row>
    <row r="2765" spans="11:11" x14ac:dyDescent="0.25">
      <c r="K2765"/>
    </row>
    <row r="2766" spans="11:11" x14ac:dyDescent="0.25">
      <c r="K2766"/>
    </row>
    <row r="2767" spans="11:11" x14ac:dyDescent="0.25">
      <c r="K2767"/>
    </row>
    <row r="2768" spans="11:11" x14ac:dyDescent="0.25">
      <c r="K2768"/>
    </row>
    <row r="2769" spans="11:11" x14ac:dyDescent="0.25">
      <c r="K2769"/>
    </row>
    <row r="2770" spans="11:11" x14ac:dyDescent="0.25">
      <c r="K2770"/>
    </row>
    <row r="2771" spans="11:11" x14ac:dyDescent="0.25">
      <c r="K2771"/>
    </row>
    <row r="2772" spans="11:11" x14ac:dyDescent="0.25">
      <c r="K2772"/>
    </row>
    <row r="2773" spans="11:11" x14ac:dyDescent="0.25">
      <c r="K2773"/>
    </row>
    <row r="2774" spans="11:11" x14ac:dyDescent="0.25">
      <c r="K2774"/>
    </row>
    <row r="2775" spans="11:11" x14ac:dyDescent="0.25">
      <c r="K2775"/>
    </row>
    <row r="2776" spans="11:11" x14ac:dyDescent="0.25">
      <c r="K2776"/>
    </row>
    <row r="2777" spans="11:11" x14ac:dyDescent="0.25">
      <c r="K2777"/>
    </row>
    <row r="2778" spans="11:11" x14ac:dyDescent="0.25">
      <c r="K2778"/>
    </row>
    <row r="2779" spans="11:11" x14ac:dyDescent="0.25">
      <c r="K2779"/>
    </row>
    <row r="2780" spans="11:11" x14ac:dyDescent="0.25">
      <c r="K2780"/>
    </row>
    <row r="2781" spans="11:11" x14ac:dyDescent="0.25">
      <c r="K2781"/>
    </row>
    <row r="2782" spans="11:11" x14ac:dyDescent="0.25">
      <c r="K2782"/>
    </row>
    <row r="2783" spans="11:11" x14ac:dyDescent="0.25">
      <c r="K2783"/>
    </row>
    <row r="2784" spans="11:11" x14ac:dyDescent="0.25">
      <c r="K2784"/>
    </row>
    <row r="2785" spans="11:11" x14ac:dyDescent="0.25">
      <c r="K2785"/>
    </row>
    <row r="2786" spans="11:11" x14ac:dyDescent="0.25">
      <c r="K2786"/>
    </row>
    <row r="2787" spans="11:11" x14ac:dyDescent="0.25">
      <c r="K2787"/>
    </row>
    <row r="2788" spans="11:11" x14ac:dyDescent="0.25">
      <c r="K2788"/>
    </row>
    <row r="2789" spans="11:11" x14ac:dyDescent="0.25">
      <c r="K2789"/>
    </row>
    <row r="2790" spans="11:11" x14ac:dyDescent="0.25">
      <c r="K2790"/>
    </row>
    <row r="2791" spans="11:11" x14ac:dyDescent="0.25">
      <c r="K2791"/>
    </row>
    <row r="2792" spans="11:11" x14ac:dyDescent="0.25">
      <c r="K2792"/>
    </row>
    <row r="2793" spans="11:11" x14ac:dyDescent="0.25">
      <c r="K2793"/>
    </row>
    <row r="2794" spans="11:11" x14ac:dyDescent="0.25">
      <c r="K2794"/>
    </row>
    <row r="2795" spans="11:11" x14ac:dyDescent="0.25">
      <c r="K2795"/>
    </row>
    <row r="2796" spans="11:11" x14ac:dyDescent="0.25">
      <c r="K2796"/>
    </row>
    <row r="2797" spans="11:11" x14ac:dyDescent="0.25">
      <c r="K2797"/>
    </row>
    <row r="2798" spans="11:11" x14ac:dyDescent="0.25">
      <c r="K2798"/>
    </row>
    <row r="2799" spans="11:11" x14ac:dyDescent="0.25">
      <c r="K2799"/>
    </row>
    <row r="2800" spans="11:11" x14ac:dyDescent="0.25">
      <c r="K2800"/>
    </row>
    <row r="2801" spans="11:11" x14ac:dyDescent="0.25">
      <c r="K2801"/>
    </row>
    <row r="2802" spans="11:11" x14ac:dyDescent="0.25">
      <c r="K2802"/>
    </row>
    <row r="2803" spans="11:11" x14ac:dyDescent="0.25">
      <c r="K2803"/>
    </row>
    <row r="2804" spans="11:11" x14ac:dyDescent="0.25">
      <c r="K2804"/>
    </row>
    <row r="2805" spans="11:11" x14ac:dyDescent="0.25">
      <c r="K2805"/>
    </row>
    <row r="2806" spans="11:11" x14ac:dyDescent="0.25">
      <c r="K2806"/>
    </row>
    <row r="2807" spans="11:11" x14ac:dyDescent="0.25">
      <c r="K2807"/>
    </row>
    <row r="2808" spans="11:11" x14ac:dyDescent="0.25">
      <c r="K2808"/>
    </row>
    <row r="2809" spans="11:11" x14ac:dyDescent="0.25">
      <c r="K2809"/>
    </row>
    <row r="2810" spans="11:11" x14ac:dyDescent="0.25">
      <c r="K2810"/>
    </row>
    <row r="2811" spans="11:11" x14ac:dyDescent="0.25">
      <c r="K2811"/>
    </row>
    <row r="2812" spans="11:11" x14ac:dyDescent="0.25">
      <c r="K2812"/>
    </row>
    <row r="2813" spans="11:11" x14ac:dyDescent="0.25">
      <c r="K2813"/>
    </row>
    <row r="2814" spans="11:11" x14ac:dyDescent="0.25">
      <c r="K2814"/>
    </row>
    <row r="2815" spans="11:11" x14ac:dyDescent="0.25">
      <c r="K2815"/>
    </row>
    <row r="2816" spans="11:11" x14ac:dyDescent="0.25">
      <c r="K2816"/>
    </row>
    <row r="2817" spans="11:11" x14ac:dyDescent="0.25">
      <c r="K2817"/>
    </row>
    <row r="2818" spans="11:11" x14ac:dyDescent="0.25">
      <c r="K2818"/>
    </row>
    <row r="2819" spans="11:11" x14ac:dyDescent="0.25">
      <c r="K2819"/>
    </row>
    <row r="2820" spans="11:11" x14ac:dyDescent="0.25">
      <c r="K2820"/>
    </row>
    <row r="2821" spans="11:11" x14ac:dyDescent="0.25">
      <c r="K2821"/>
    </row>
    <row r="2822" spans="11:11" x14ac:dyDescent="0.25">
      <c r="K2822"/>
    </row>
    <row r="2823" spans="11:11" x14ac:dyDescent="0.25">
      <c r="K2823"/>
    </row>
    <row r="2824" spans="11:11" x14ac:dyDescent="0.25">
      <c r="K2824"/>
    </row>
    <row r="2825" spans="11:11" x14ac:dyDescent="0.25">
      <c r="K2825"/>
    </row>
    <row r="2826" spans="11:11" x14ac:dyDescent="0.25">
      <c r="K2826"/>
    </row>
    <row r="2827" spans="11:11" x14ac:dyDescent="0.25">
      <c r="K2827"/>
    </row>
    <row r="2828" spans="11:11" x14ac:dyDescent="0.25">
      <c r="K2828"/>
    </row>
    <row r="2829" spans="11:11" x14ac:dyDescent="0.25">
      <c r="K2829"/>
    </row>
    <row r="2830" spans="11:11" x14ac:dyDescent="0.25">
      <c r="K2830"/>
    </row>
    <row r="2831" spans="11:11" x14ac:dyDescent="0.25">
      <c r="K2831"/>
    </row>
    <row r="2832" spans="11:11" x14ac:dyDescent="0.25">
      <c r="K2832"/>
    </row>
    <row r="2833" spans="11:11" x14ac:dyDescent="0.25">
      <c r="K2833"/>
    </row>
    <row r="2834" spans="11:11" x14ac:dyDescent="0.25">
      <c r="K2834"/>
    </row>
    <row r="2835" spans="11:11" x14ac:dyDescent="0.25">
      <c r="K2835"/>
    </row>
    <row r="2836" spans="11:11" x14ac:dyDescent="0.25">
      <c r="K2836"/>
    </row>
    <row r="2837" spans="11:11" x14ac:dyDescent="0.25">
      <c r="K2837"/>
    </row>
    <row r="2838" spans="11:11" x14ac:dyDescent="0.25">
      <c r="K2838"/>
    </row>
    <row r="2839" spans="11:11" x14ac:dyDescent="0.25">
      <c r="K2839"/>
    </row>
    <row r="2840" spans="11:11" x14ac:dyDescent="0.25">
      <c r="K2840"/>
    </row>
    <row r="2841" spans="11:11" x14ac:dyDescent="0.25">
      <c r="K2841"/>
    </row>
    <row r="2842" spans="11:11" x14ac:dyDescent="0.25">
      <c r="K2842"/>
    </row>
    <row r="2843" spans="11:11" x14ac:dyDescent="0.25">
      <c r="K2843"/>
    </row>
    <row r="2844" spans="11:11" x14ac:dyDescent="0.25">
      <c r="K2844"/>
    </row>
    <row r="2845" spans="11:11" x14ac:dyDescent="0.25">
      <c r="K2845"/>
    </row>
    <row r="2846" spans="11:11" x14ac:dyDescent="0.25">
      <c r="K2846"/>
    </row>
    <row r="2847" spans="11:11" x14ac:dyDescent="0.25">
      <c r="K2847"/>
    </row>
    <row r="2848" spans="11:11" x14ac:dyDescent="0.25">
      <c r="K2848"/>
    </row>
    <row r="2849" spans="11:11" x14ac:dyDescent="0.25">
      <c r="K2849"/>
    </row>
    <row r="2850" spans="11:11" x14ac:dyDescent="0.25">
      <c r="K2850"/>
    </row>
    <row r="2851" spans="11:11" x14ac:dyDescent="0.25">
      <c r="K2851"/>
    </row>
    <row r="2852" spans="11:11" x14ac:dyDescent="0.25">
      <c r="K2852"/>
    </row>
    <row r="2853" spans="11:11" x14ac:dyDescent="0.25">
      <c r="K2853"/>
    </row>
    <row r="2854" spans="11:11" x14ac:dyDescent="0.25">
      <c r="K2854"/>
    </row>
    <row r="2855" spans="11:11" x14ac:dyDescent="0.25">
      <c r="K2855"/>
    </row>
    <row r="2856" spans="11:11" x14ac:dyDescent="0.25">
      <c r="K2856"/>
    </row>
    <row r="2857" spans="11:11" x14ac:dyDescent="0.25">
      <c r="K2857"/>
    </row>
    <row r="2858" spans="11:11" x14ac:dyDescent="0.25">
      <c r="K2858"/>
    </row>
    <row r="2859" spans="11:11" x14ac:dyDescent="0.25">
      <c r="K2859"/>
    </row>
    <row r="2860" spans="11:11" x14ac:dyDescent="0.25">
      <c r="K2860"/>
    </row>
    <row r="2861" spans="11:11" x14ac:dyDescent="0.25">
      <c r="K2861"/>
    </row>
    <row r="2862" spans="11:11" x14ac:dyDescent="0.25">
      <c r="K2862"/>
    </row>
    <row r="2863" spans="11:11" x14ac:dyDescent="0.25">
      <c r="K2863"/>
    </row>
    <row r="2864" spans="11:11" x14ac:dyDescent="0.25">
      <c r="K2864"/>
    </row>
    <row r="2865" spans="11:11" x14ac:dyDescent="0.25">
      <c r="K2865"/>
    </row>
    <row r="2866" spans="11:11" x14ac:dyDescent="0.25">
      <c r="K2866"/>
    </row>
    <row r="2867" spans="11:11" x14ac:dyDescent="0.25">
      <c r="K2867"/>
    </row>
    <row r="2868" spans="11:11" x14ac:dyDescent="0.25">
      <c r="K2868"/>
    </row>
    <row r="2869" spans="11:11" x14ac:dyDescent="0.25">
      <c r="K2869"/>
    </row>
    <row r="2870" spans="11:11" x14ac:dyDescent="0.25">
      <c r="K2870"/>
    </row>
    <row r="2871" spans="11:11" x14ac:dyDescent="0.25">
      <c r="K2871"/>
    </row>
    <row r="2872" spans="11:11" x14ac:dyDescent="0.25">
      <c r="K2872"/>
    </row>
    <row r="2873" spans="11:11" x14ac:dyDescent="0.25">
      <c r="K2873"/>
    </row>
    <row r="2874" spans="11:11" x14ac:dyDescent="0.25">
      <c r="K2874"/>
    </row>
    <row r="2875" spans="11:11" x14ac:dyDescent="0.25">
      <c r="K2875"/>
    </row>
    <row r="2876" spans="11:11" x14ac:dyDescent="0.25">
      <c r="K2876"/>
    </row>
    <row r="2877" spans="11:11" x14ac:dyDescent="0.25">
      <c r="K2877"/>
    </row>
    <row r="2878" spans="11:11" x14ac:dyDescent="0.25">
      <c r="K2878"/>
    </row>
  </sheetData>
  <phoneticPr fontId="8" type="noConversion"/>
  <printOptions horizontalCentered="1" verticalCentered="1"/>
  <pageMargins left="0.88" right="0.5" top="0.25" bottom="0.25" header="0.5" footer="0.5"/>
  <pageSetup scale="17"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60F88F78FA0F45A7A81D0EE99D7EFF" ma:contentTypeVersion="8" ma:contentTypeDescription="Create a new document." ma:contentTypeScope="" ma:versionID="9c6c843eea8287b82049345bf0d5f305">
  <xsd:schema xmlns:xsd="http://www.w3.org/2001/XMLSchema" xmlns:xs="http://www.w3.org/2001/XMLSchema" xmlns:p="http://schemas.microsoft.com/office/2006/metadata/properties" xmlns:ns2="debe6ab8-b792-44d9-81dd-39c9490bdb3a" xmlns:ns3="0043e08e-f38a-4556-b8d2-b5fb4df9c39a" targetNamespace="http://schemas.microsoft.com/office/2006/metadata/properties" ma:root="true" ma:fieldsID="3e9b1b6b7fe3d2ff40b593663e8559a9" ns2:_="" ns3:_="">
    <xsd:import namespace="debe6ab8-b792-44d9-81dd-39c9490bdb3a"/>
    <xsd:import namespace="0043e08e-f38a-4556-b8d2-b5fb4df9c39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be6ab8-b792-44d9-81dd-39c9490bd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c190c1e-8529-438f-a5fc-b1bdd044c2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43e08e-f38a-4556-b8d2-b5fb4df9c39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97bba14-3d2f-48ad-b469-0cae4e95c643}" ma:internalName="TaxCatchAll" ma:showField="CatchAllData" ma:web="0043e08e-f38a-4556-b8d2-b5fb4df9c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043e08e-f38a-4556-b8d2-b5fb4df9c39a" xsi:nil="true"/>
    <lcf76f155ced4ddcb4097134ff3c332f xmlns="debe6ab8-b792-44d9-81dd-39c9490bdb3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AED502-17C0-49CA-8D23-67D5753E6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be6ab8-b792-44d9-81dd-39c9490bdb3a"/>
    <ds:schemaRef ds:uri="0043e08e-f38a-4556-b8d2-b5fb4df9c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DFE210-B4D5-4176-ACFF-8448872BBB00}">
  <ds:schemaRefs>
    <ds:schemaRef ds:uri="http://schemas.microsoft.com/office/2006/metadata/properties"/>
    <ds:schemaRef ds:uri="http://schemas.microsoft.com/office/infopath/2007/PartnerControls"/>
    <ds:schemaRef ds:uri="0043e08e-f38a-4556-b8d2-b5fb4df9c39a"/>
    <ds:schemaRef ds:uri="debe6ab8-b792-44d9-81dd-39c9490bdb3a"/>
  </ds:schemaRefs>
</ds:datastoreItem>
</file>

<file path=customXml/itemProps3.xml><?xml version="1.0" encoding="utf-8"?>
<ds:datastoreItem xmlns:ds="http://schemas.openxmlformats.org/officeDocument/2006/customXml" ds:itemID="{DB404F54-4D9E-447A-ABB7-D8C9BB53E750}">
  <ds:schemaRefs>
    <ds:schemaRef ds:uri="http://schemas.microsoft.com/sharepoint/v3/contenttype/forms"/>
  </ds:schemaRefs>
</ds:datastoreItem>
</file>

<file path=docMetadata/LabelInfo.xml><?xml version="1.0" encoding="utf-8"?>
<clbl:labelList xmlns:clbl="http://schemas.microsoft.com/office/2020/mipLabelMetadata">
  <clbl:label id="{8b70a5fc-dc2f-41db-9041-14e4363968c1}" enabled="0" method="" siteId="{8b70a5fc-dc2f-41db-9041-14e4363968c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Sep 03 .present widr&amp;inj</vt:lpstr>
      <vt:lpstr>'Sep 03 .present widr&amp;inj'!Print_Area</vt:lpstr>
    </vt:vector>
  </TitlesOfParts>
  <Company>MID AMERICAN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WILLIAMS</dc:creator>
  <cp:lastModifiedBy>Meghan</cp:lastModifiedBy>
  <cp:lastPrinted>2017-11-06T15:56:30Z</cp:lastPrinted>
  <dcterms:created xsi:type="dcterms:W3CDTF">2000-12-18T00:27:20Z</dcterms:created>
  <dcterms:modified xsi:type="dcterms:W3CDTF">2022-08-22T16:56:08Z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0x010100CC60F88F78FA0F45A7A81D0EE99D7EFF</vt:lpwstr>
  </property>
  <property fmtid="{D5CDD505-2E9C-101B-9397-08002B2CF9AE}" pid="3" name="Order">
    <vt:r8>1779200</vt:r8>
  </property>
  <property fmtid="{D5CDD505-2E9C-101B-9397-08002B2CF9AE}" pid="4" name="MediaServiceImageTags">
    <vt:lpwstr/>
  </property>
</Properties>
</file>